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6" activeTab="18"/>
  </bookViews>
  <sheets>
    <sheet name="目录" sheetId="1" r:id="rId1"/>
    <sheet name="2022年中原区一般公共预算收入预算表" sheetId="2" r:id="rId2"/>
    <sheet name="1.2022年中原区一般公共预算支出预算表" sheetId="3" r:id="rId3"/>
    <sheet name="2022年中原区一般公共预算支出预算表 （按功能分类到项级）" sheetId="4" r:id="rId4"/>
    <sheet name="2022年中原区一般公共预算支出预算表 （按政府经济分类到款" sheetId="5" r:id="rId5"/>
    <sheet name="2022年市对区税收返还和转移支付预算表" sheetId="6" r:id="rId6"/>
    <sheet name="2021年末政府一般债务余额情况表" sheetId="7" r:id="rId7"/>
    <sheet name="2022年一般公共预算支出“三公”经费预算表" sheetId="8" r:id="rId8"/>
    <sheet name="2022年中原区政府性基金收入预算总表" sheetId="9" r:id="rId9"/>
    <sheet name="2022年中原区政府性基金支出预算表" sheetId="10" r:id="rId10"/>
    <sheet name="2022年区本级政府性基金支出明细表" sheetId="11" r:id="rId11"/>
    <sheet name="2022 年政府性基金预算转移支付预算表" sheetId="12" r:id="rId12"/>
    <sheet name="2021年末政府专项债务余额情况表" sheetId="13" r:id="rId13"/>
    <sheet name="2022年中原区国有资本经营收入预算表" sheetId="14" r:id="rId14"/>
    <sheet name="2022年中原区国有资本经营支出预算表" sheetId="15" r:id="rId15"/>
    <sheet name="2022年国有资本经营预算转移支付表" sheetId="16" r:id="rId16"/>
    <sheet name="2022年区级社会保险基金收入预算表" sheetId="17" r:id="rId17"/>
    <sheet name="2022年区级社会保险基金支出预算表" sheetId="18" r:id="rId18"/>
    <sheet name="2022年一般公共预算税收返还及转移支付情况表（分地区）" sheetId="19" r:id="rId19"/>
  </sheets>
  <definedNames>
    <definedName name="_xlnm.Print_Titles" localSheetId="3">'2022年中原区一般公共预算支出预算表 （按功能分类到项级）'!$2:$3</definedName>
    <definedName name="_xlnm.Print_Titles" localSheetId="4">'2022年中原区一般公共预算支出预算表 （按政府经济分类到款'!$3:$3</definedName>
    <definedName name="_xlnm.Print_Titles" localSheetId="5">'2022年市对区税收返还和转移支付预算表'!$3:$3</definedName>
    <definedName name="_xlnm.Print_Titles" localSheetId="17">'2022年区级社会保险基金支出预算表'!$3:$3</definedName>
  </definedNames>
  <calcPr fullCalcOnLoad="1"/>
</workbook>
</file>

<file path=xl/sharedStrings.xml><?xml version="1.0" encoding="utf-8"?>
<sst xmlns="http://schemas.openxmlformats.org/spreadsheetml/2006/main" count="575" uniqueCount="497">
  <si>
    <t>目  录</t>
  </si>
  <si>
    <t>表一</t>
  </si>
  <si>
    <t>2022年中原区一般公共预算收入预算表</t>
  </si>
  <si>
    <t>表二</t>
  </si>
  <si>
    <t>2022年中原区一般公共预算支出预算表</t>
  </si>
  <si>
    <t>表三</t>
  </si>
  <si>
    <t>2022年中原区一般公共预算支出预算表 （按功能分类到项级）</t>
  </si>
  <si>
    <t>表四</t>
  </si>
  <si>
    <t>2022年中原区一般公共预算支出预算表（按政府经济分类到款级）</t>
  </si>
  <si>
    <t>表五</t>
  </si>
  <si>
    <t>2022年市对区税收返还和转移支付预算表（分项目）</t>
  </si>
  <si>
    <t>表六</t>
  </si>
  <si>
    <t>2021年末政府一般债务限额和余额情况表</t>
  </si>
  <si>
    <t>表七</t>
  </si>
  <si>
    <t>2022年一般公共预算支出“三公”经费预算表</t>
  </si>
  <si>
    <t>表八</t>
  </si>
  <si>
    <t>2022年中原区政府性基金收入预算总表</t>
  </si>
  <si>
    <t>表九</t>
  </si>
  <si>
    <t>2022年中原区政府性基金支出预算表</t>
  </si>
  <si>
    <t>表十</t>
  </si>
  <si>
    <t>2022年区本级政府性基金支出预算明细表</t>
  </si>
  <si>
    <t>表十一</t>
  </si>
  <si>
    <t>2022 年市对区政府性基金预算转移支付预算表</t>
  </si>
  <si>
    <t>表十二</t>
  </si>
  <si>
    <t>2021年末政府专项债务限额和余额情况表</t>
  </si>
  <si>
    <t>表十三</t>
  </si>
  <si>
    <t>2022年中原区国有资本经营收入预算表</t>
  </si>
  <si>
    <t>表十四</t>
  </si>
  <si>
    <t>2022年中原区国有资本经营支出预算表</t>
  </si>
  <si>
    <t>表十五</t>
  </si>
  <si>
    <t>2022年本级国有资本经营支出预算表</t>
  </si>
  <si>
    <t>表十六</t>
  </si>
  <si>
    <t>2022年国有资本经营预算转移支付表</t>
  </si>
  <si>
    <t>表十七</t>
  </si>
  <si>
    <t>2022年区级社会保险基金收入预算表</t>
  </si>
  <si>
    <t>表十八</t>
  </si>
  <si>
    <t>2022年区级社会保险基金支出预算表</t>
  </si>
  <si>
    <t>表十九</t>
  </si>
  <si>
    <t>2022年一般公共预算税收返还及转移支付情况表（分地区）</t>
  </si>
  <si>
    <r>
      <t>2022</t>
    </r>
    <r>
      <rPr>
        <sz val="16"/>
        <rFont val="方正小标宋_GBK"/>
        <family val="0"/>
      </rPr>
      <t>年中原区一般公共预算收入预算表</t>
    </r>
  </si>
  <si>
    <t>单位：万元</t>
  </si>
  <si>
    <t>项  目</t>
  </si>
  <si>
    <t>预算数</t>
  </si>
  <si>
    <t>一、本年收入</t>
  </si>
  <si>
    <t xml:space="preserve"> 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</si>
  <si>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</si>
  <si>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</si>
  <si>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</si>
  <si>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</si>
  <si>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</si>
  <si>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</si>
  <si>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</si>
  <si>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</si>
  <si>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</si>
  <si>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</si>
  <si>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</si>
  <si>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</si>
  <si>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</si>
  <si>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</si>
  <si>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 xml:space="preserve"> 非税收入</t>
  </si>
  <si>
    <t>专项收入</t>
  </si>
  <si>
    <t>行政事业性收费收入</t>
  </si>
  <si>
    <t>罚没收入</t>
  </si>
  <si>
    <t>国有资本经营收入</t>
  </si>
  <si>
    <r>
      <t>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</si>
  <si>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t>政府住房基金收入</t>
  </si>
  <si>
    <t>其他收入</t>
  </si>
  <si>
    <t>二、上级补助收入</t>
  </si>
  <si>
    <t>返还性收入</t>
  </si>
  <si>
    <t>一般性转移支付收入</t>
  </si>
  <si>
    <t>专项转移支付收入</t>
  </si>
  <si>
    <t>三、动用预算稳定调节基金</t>
  </si>
  <si>
    <t>四、调入资金</t>
  </si>
  <si>
    <t>五、上年结余</t>
  </si>
  <si>
    <t>合   计</t>
  </si>
  <si>
    <r>
      <t>2022</t>
    </r>
    <r>
      <rPr>
        <sz val="16"/>
        <rFont val="方正小标宋_GBK"/>
        <family val="0"/>
      </rPr>
      <t>年中原区一般公共预算支出预算表</t>
    </r>
  </si>
  <si>
    <r>
      <t>项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目</t>
    </r>
  </si>
  <si>
    <t>一、本年支出</t>
  </si>
  <si>
    <r>
      <t xml:space="preserve">  </t>
    </r>
    <r>
      <rPr>
        <sz val="11"/>
        <rFont val="宋体"/>
        <family val="0"/>
      </rPr>
      <t>一般公共服务支出</t>
    </r>
  </si>
  <si>
    <r>
      <t xml:space="preserve">  </t>
    </r>
    <r>
      <rPr>
        <sz val="11"/>
        <rFont val="宋体"/>
        <family val="0"/>
      </rPr>
      <t>国防支出</t>
    </r>
  </si>
  <si>
    <r>
      <t xml:space="preserve">  </t>
    </r>
    <r>
      <rPr>
        <sz val="11"/>
        <rFont val="宋体"/>
        <family val="0"/>
      </rPr>
      <t>公共安全支出</t>
    </r>
  </si>
  <si>
    <r>
      <t xml:space="preserve">  </t>
    </r>
    <r>
      <rPr>
        <sz val="11"/>
        <rFont val="宋体"/>
        <family val="0"/>
      </rPr>
      <t>教育支出</t>
    </r>
  </si>
  <si>
    <r>
      <t xml:space="preserve">  </t>
    </r>
    <r>
      <rPr>
        <sz val="11"/>
        <rFont val="宋体"/>
        <family val="0"/>
      </rPr>
      <t>科学技术支出</t>
    </r>
  </si>
  <si>
    <r>
      <t xml:space="preserve">  </t>
    </r>
    <r>
      <rPr>
        <sz val="11"/>
        <rFont val="宋体"/>
        <family val="0"/>
      </rPr>
      <t>文化旅游体育与传媒支出</t>
    </r>
  </si>
  <si>
    <r>
      <t xml:space="preserve">  </t>
    </r>
    <r>
      <rPr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</si>
  <si>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卫生健康支出</t>
    </r>
  </si>
  <si>
    <r>
      <t xml:space="preserve">  </t>
    </r>
    <r>
      <rPr>
        <sz val="11"/>
        <rFont val="宋体"/>
        <family val="0"/>
      </rPr>
      <t>节能环保支出</t>
    </r>
  </si>
  <si>
    <r>
      <t xml:space="preserve">  </t>
    </r>
    <r>
      <rPr>
        <sz val="11"/>
        <rFont val="宋体"/>
        <family val="0"/>
      </rPr>
      <t>城乡社区支出</t>
    </r>
  </si>
  <si>
    <r>
      <t xml:space="preserve">  </t>
    </r>
    <r>
      <rPr>
        <sz val="11"/>
        <rFont val="宋体"/>
        <family val="0"/>
      </rPr>
      <t>农林水支出</t>
    </r>
  </si>
  <si>
    <r>
      <t xml:space="preserve">  </t>
    </r>
    <r>
      <rPr>
        <sz val="11"/>
        <rFont val="宋体"/>
        <family val="0"/>
      </rPr>
      <t>交通运输支出</t>
    </r>
  </si>
  <si>
    <r>
      <t xml:space="preserve">  </t>
    </r>
    <r>
      <rPr>
        <sz val="11"/>
        <rFont val="宋体"/>
        <family val="0"/>
      </rPr>
      <t>资源勘探工业信息等支出</t>
    </r>
  </si>
  <si>
    <r>
      <t xml:space="preserve">  </t>
    </r>
    <r>
      <rPr>
        <sz val="11"/>
        <rFont val="宋体"/>
        <family val="0"/>
      </rPr>
      <t>商业服务业等支出</t>
    </r>
  </si>
  <si>
    <r>
      <t xml:space="preserve">  </t>
    </r>
    <r>
      <rPr>
        <sz val="11"/>
        <rFont val="宋体"/>
        <family val="0"/>
      </rPr>
      <t>金融支出</t>
    </r>
  </si>
  <si>
    <r>
      <t xml:space="preserve">  </t>
    </r>
    <r>
      <rPr>
        <sz val="11"/>
        <rFont val="宋体"/>
        <family val="0"/>
      </rPr>
      <t>自然资源海洋气象等支出</t>
    </r>
  </si>
  <si>
    <r>
      <t xml:space="preserve">  </t>
    </r>
    <r>
      <rPr>
        <sz val="11"/>
        <rFont val="宋体"/>
        <family val="0"/>
      </rPr>
      <t>住房保障支出</t>
    </r>
  </si>
  <si>
    <r>
      <t xml:space="preserve">  </t>
    </r>
    <r>
      <rPr>
        <sz val="11"/>
        <rFont val="宋体"/>
        <family val="0"/>
      </rPr>
      <t>粮油物资储备支出</t>
    </r>
  </si>
  <si>
    <r>
      <t xml:space="preserve">  </t>
    </r>
    <r>
      <rPr>
        <sz val="11"/>
        <rFont val="宋体"/>
        <family val="0"/>
      </rPr>
      <t>灾害防治及应急管理支出</t>
    </r>
  </si>
  <si>
    <r>
      <t xml:space="preserve">  </t>
    </r>
    <r>
      <rPr>
        <sz val="11"/>
        <rFont val="宋体"/>
        <family val="0"/>
      </rPr>
      <t>预备费</t>
    </r>
  </si>
  <si>
    <r>
      <t xml:space="preserve">  </t>
    </r>
    <r>
      <rPr>
        <sz val="11"/>
        <rFont val="宋体"/>
        <family val="0"/>
      </rPr>
      <t>债务付息支出</t>
    </r>
  </si>
  <si>
    <t>二、上解上级支出</t>
  </si>
  <si>
    <t>体制上解支出</t>
  </si>
  <si>
    <t>专项上解支出</t>
  </si>
  <si>
    <t>三、地方政府一般债务还本支出</t>
  </si>
  <si>
    <r>
      <t>2022</t>
    </r>
    <r>
      <rPr>
        <sz val="16"/>
        <rFont val="方正小标宋_GBK"/>
        <family val="0"/>
      </rPr>
      <t>年中原区一般公共预算支出预算表</t>
    </r>
    <r>
      <rPr>
        <sz val="16"/>
        <rFont val="方正小标宋_GBK"/>
        <family val="0"/>
      </rPr>
      <t xml:space="preserve">
</t>
    </r>
    <r>
      <rPr>
        <sz val="16"/>
        <rFont val="方正小标宋_GBK"/>
        <family val="0"/>
      </rPr>
      <t>（按功能分类到项级）</t>
    </r>
  </si>
  <si>
    <t>科目代码</t>
  </si>
  <si>
    <t>科目名称</t>
  </si>
  <si>
    <r>
      <t>2022</t>
    </r>
    <r>
      <rPr>
        <b/>
        <sz val="12"/>
        <color indexed="8"/>
        <rFont val="仿宋_GB2312"/>
        <family val="3"/>
      </rPr>
      <t>年预算数</t>
    </r>
  </si>
  <si>
    <t>小计</t>
  </si>
  <si>
    <t>基本支出</t>
  </si>
  <si>
    <t>项目支出</t>
  </si>
  <si>
    <t>合计</t>
  </si>
  <si>
    <t>一般公共服务</t>
  </si>
  <si>
    <r>
      <t xml:space="preserve">    </t>
    </r>
    <r>
      <rPr>
        <sz val="11"/>
        <color indexed="8"/>
        <rFont val="宋体"/>
        <family val="0"/>
      </rPr>
      <t>人大事务</t>
    </r>
  </si>
  <si>
    <r>
      <t xml:space="preserve">    </t>
    </r>
    <r>
      <rPr>
        <sz val="11"/>
        <color indexed="8"/>
        <rFont val="宋体"/>
        <family val="0"/>
      </rPr>
      <t>政协事务</t>
    </r>
  </si>
  <si>
    <r>
      <t xml:space="preserve">    </t>
    </r>
    <r>
      <rPr>
        <sz val="11"/>
        <color indexed="8"/>
        <rFont val="宋体"/>
        <family val="0"/>
      </rPr>
      <t>政府办公厅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_GB2312"/>
        <family val="3"/>
      </rPr>
      <t>室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_GB2312"/>
        <family val="3"/>
      </rPr>
      <t>及相关机构事务</t>
    </r>
  </si>
  <si>
    <r>
      <t xml:space="preserve">    </t>
    </r>
    <r>
      <rPr>
        <sz val="11"/>
        <color indexed="8"/>
        <rFont val="宋体"/>
        <family val="0"/>
      </rPr>
      <t>发展与改革事务</t>
    </r>
  </si>
  <si>
    <r>
      <t xml:space="preserve">    </t>
    </r>
    <r>
      <rPr>
        <sz val="11"/>
        <color indexed="8"/>
        <rFont val="宋体"/>
        <family val="0"/>
      </rPr>
      <t>统计信息事务</t>
    </r>
  </si>
  <si>
    <r>
      <t xml:space="preserve">    </t>
    </r>
    <r>
      <rPr>
        <sz val="11"/>
        <color indexed="8"/>
        <rFont val="宋体"/>
        <family val="0"/>
      </rPr>
      <t>财政事务</t>
    </r>
  </si>
  <si>
    <r>
      <t xml:space="preserve">    </t>
    </r>
    <r>
      <rPr>
        <sz val="11"/>
        <color indexed="8"/>
        <rFont val="宋体"/>
        <family val="0"/>
      </rPr>
      <t>审计事务</t>
    </r>
  </si>
  <si>
    <r>
      <t xml:space="preserve">    </t>
    </r>
    <r>
      <rPr>
        <sz val="11"/>
        <color indexed="8"/>
        <rFont val="宋体"/>
        <family val="0"/>
      </rPr>
      <t>纪检监察事务</t>
    </r>
  </si>
  <si>
    <r>
      <t xml:space="preserve">    </t>
    </r>
    <r>
      <rPr>
        <sz val="11"/>
        <color indexed="8"/>
        <rFont val="宋体"/>
        <family val="0"/>
      </rPr>
      <t>商贸事务</t>
    </r>
  </si>
  <si>
    <r>
      <t xml:space="preserve">    </t>
    </r>
    <r>
      <rPr>
        <sz val="11"/>
        <color indexed="8"/>
        <rFont val="宋体"/>
        <family val="0"/>
      </rPr>
      <t>民族事务</t>
    </r>
  </si>
  <si>
    <r>
      <t xml:space="preserve">    </t>
    </r>
    <r>
      <rPr>
        <sz val="11"/>
        <color indexed="8"/>
        <rFont val="宋体"/>
        <family val="0"/>
      </rPr>
      <t>档案事务</t>
    </r>
  </si>
  <si>
    <r>
      <t xml:space="preserve">    </t>
    </r>
    <r>
      <rPr>
        <sz val="11"/>
        <color indexed="8"/>
        <rFont val="宋体"/>
        <family val="0"/>
      </rPr>
      <t>群众团体事务</t>
    </r>
  </si>
  <si>
    <r>
      <t xml:space="preserve">    </t>
    </r>
    <r>
      <rPr>
        <sz val="11"/>
        <color indexed="8"/>
        <rFont val="宋体"/>
        <family val="0"/>
      </rPr>
      <t>党委办公厅（室）及相关机构事务</t>
    </r>
  </si>
  <si>
    <r>
      <t xml:space="preserve">    </t>
    </r>
    <r>
      <rPr>
        <sz val="11"/>
        <color indexed="8"/>
        <rFont val="宋体"/>
        <family val="0"/>
      </rPr>
      <t>组织事务</t>
    </r>
  </si>
  <si>
    <r>
      <t xml:space="preserve">    </t>
    </r>
    <r>
      <rPr>
        <sz val="11"/>
        <color indexed="8"/>
        <rFont val="宋体"/>
        <family val="0"/>
      </rPr>
      <t>宣传事务</t>
    </r>
  </si>
  <si>
    <r>
      <t xml:space="preserve">    </t>
    </r>
    <r>
      <rPr>
        <sz val="11"/>
        <color indexed="8"/>
        <rFont val="宋体"/>
        <family val="0"/>
      </rPr>
      <t>统战事务</t>
    </r>
  </si>
  <si>
    <r>
      <t xml:space="preserve">    </t>
    </r>
    <r>
      <rPr>
        <sz val="11"/>
        <color indexed="8"/>
        <rFont val="宋体"/>
        <family val="0"/>
      </rPr>
      <t>其他共产党事务支出</t>
    </r>
  </si>
  <si>
    <r>
      <t xml:space="preserve">    </t>
    </r>
    <r>
      <rPr>
        <sz val="11"/>
        <color indexed="8"/>
        <rFont val="宋体"/>
        <family val="0"/>
      </rPr>
      <t>市场监督管理事务</t>
    </r>
  </si>
  <si>
    <r>
      <t xml:space="preserve">    </t>
    </r>
    <r>
      <rPr>
        <sz val="11"/>
        <color indexed="8"/>
        <rFont val="宋体"/>
        <family val="0"/>
      </rPr>
      <t>其他一般公共服务支出</t>
    </r>
  </si>
  <si>
    <t>国防支出</t>
  </si>
  <si>
    <r>
      <t xml:space="preserve">    </t>
    </r>
    <r>
      <rPr>
        <sz val="11"/>
        <color indexed="8"/>
        <rFont val="宋体"/>
        <family val="0"/>
      </rPr>
      <t>国防动员</t>
    </r>
  </si>
  <si>
    <t>公共安全支出</t>
  </si>
  <si>
    <r>
      <t xml:space="preserve">    </t>
    </r>
    <r>
      <rPr>
        <sz val="11"/>
        <color indexed="8"/>
        <rFont val="宋体"/>
        <family val="0"/>
      </rPr>
      <t>司法</t>
    </r>
  </si>
  <si>
    <r>
      <t xml:space="preserve">    </t>
    </r>
    <r>
      <rPr>
        <sz val="11"/>
        <color indexed="8"/>
        <rFont val="宋体"/>
        <family val="0"/>
      </rPr>
      <t>其他公共安全支出</t>
    </r>
  </si>
  <si>
    <t>教育支出</t>
  </si>
  <si>
    <r>
      <t xml:space="preserve">    </t>
    </r>
    <r>
      <rPr>
        <sz val="11"/>
        <color indexed="8"/>
        <rFont val="宋体"/>
        <family val="0"/>
      </rPr>
      <t>教育管理事务</t>
    </r>
  </si>
  <si>
    <r>
      <t xml:space="preserve">    </t>
    </r>
    <r>
      <rPr>
        <sz val="11"/>
        <color indexed="8"/>
        <rFont val="宋体"/>
        <family val="0"/>
      </rPr>
      <t>普通教育</t>
    </r>
  </si>
  <si>
    <r>
      <t xml:space="preserve">    </t>
    </r>
    <r>
      <rPr>
        <sz val="11"/>
        <color indexed="8"/>
        <rFont val="宋体"/>
        <family val="0"/>
      </rPr>
      <t>职业教育</t>
    </r>
  </si>
  <si>
    <r>
      <t xml:space="preserve">    </t>
    </r>
    <r>
      <rPr>
        <sz val="11"/>
        <color indexed="8"/>
        <rFont val="宋体"/>
        <family val="0"/>
      </rPr>
      <t>特殊教育</t>
    </r>
  </si>
  <si>
    <r>
      <t xml:space="preserve">    </t>
    </r>
    <r>
      <rPr>
        <sz val="11"/>
        <color indexed="8"/>
        <rFont val="宋体"/>
        <family val="0"/>
      </rPr>
      <t>进修及培训</t>
    </r>
  </si>
  <si>
    <r>
      <t xml:space="preserve">    </t>
    </r>
    <r>
      <rPr>
        <sz val="11"/>
        <color indexed="8"/>
        <rFont val="宋体"/>
        <family val="0"/>
      </rPr>
      <t>教育费附加安排的支出</t>
    </r>
  </si>
  <si>
    <r>
      <t xml:space="preserve">    </t>
    </r>
    <r>
      <rPr>
        <sz val="11"/>
        <color indexed="8"/>
        <rFont val="宋体"/>
        <family val="0"/>
      </rPr>
      <t>其他教育支出</t>
    </r>
  </si>
  <si>
    <t>科学技术支出</t>
  </si>
  <si>
    <r>
      <t xml:space="preserve">    </t>
    </r>
    <r>
      <rPr>
        <sz val="11"/>
        <color indexed="8"/>
        <rFont val="宋体"/>
        <family val="0"/>
      </rPr>
      <t>科学技术管理事务</t>
    </r>
  </si>
  <si>
    <r>
      <t xml:space="preserve">    </t>
    </r>
    <r>
      <rPr>
        <sz val="11"/>
        <color indexed="8"/>
        <rFont val="宋体"/>
        <family val="0"/>
      </rPr>
      <t>应用研究</t>
    </r>
  </si>
  <si>
    <r>
      <t xml:space="preserve">    </t>
    </r>
    <r>
      <rPr>
        <sz val="11"/>
        <color indexed="8"/>
        <rFont val="宋体"/>
        <family val="0"/>
      </rPr>
      <t>技术研究与开发</t>
    </r>
  </si>
  <si>
    <r>
      <t xml:space="preserve">    </t>
    </r>
    <r>
      <rPr>
        <sz val="11"/>
        <color indexed="8"/>
        <rFont val="宋体"/>
        <family val="0"/>
      </rPr>
      <t>社会科学</t>
    </r>
  </si>
  <si>
    <r>
      <t xml:space="preserve">    </t>
    </r>
    <r>
      <rPr>
        <sz val="11"/>
        <color indexed="8"/>
        <rFont val="宋体"/>
        <family val="0"/>
      </rPr>
      <t>科学技术普及</t>
    </r>
  </si>
  <si>
    <r>
      <t xml:space="preserve">    </t>
    </r>
    <r>
      <rPr>
        <sz val="11"/>
        <color indexed="8"/>
        <rFont val="宋体"/>
        <family val="0"/>
      </rPr>
      <t>科技交流与合作</t>
    </r>
  </si>
  <si>
    <r>
      <t xml:space="preserve">    </t>
    </r>
    <r>
      <rPr>
        <sz val="11"/>
        <color indexed="8"/>
        <rFont val="宋体"/>
        <family val="0"/>
      </rPr>
      <t>其他科学技术支出</t>
    </r>
  </si>
  <si>
    <t>文化旅游体育与传媒支出</t>
  </si>
  <si>
    <r>
      <t xml:space="preserve">    </t>
    </r>
    <r>
      <rPr>
        <sz val="11"/>
        <color indexed="8"/>
        <rFont val="宋体"/>
        <family val="0"/>
      </rPr>
      <t>文化和旅游</t>
    </r>
  </si>
  <si>
    <r>
      <t xml:space="preserve">    </t>
    </r>
    <r>
      <rPr>
        <sz val="11"/>
        <color indexed="8"/>
        <rFont val="宋体"/>
        <family val="0"/>
      </rPr>
      <t>文物</t>
    </r>
  </si>
  <si>
    <r>
      <t xml:space="preserve">    </t>
    </r>
    <r>
      <rPr>
        <sz val="11"/>
        <color indexed="8"/>
        <rFont val="宋体"/>
        <family val="0"/>
      </rPr>
      <t>体育</t>
    </r>
  </si>
  <si>
    <r>
      <t xml:space="preserve">    </t>
    </r>
    <r>
      <rPr>
        <sz val="11"/>
        <color indexed="8"/>
        <rFont val="宋体"/>
        <family val="0"/>
      </rPr>
      <t>其他文化旅游体育与传媒支出</t>
    </r>
  </si>
  <si>
    <t>社会保障和就业支出</t>
  </si>
  <si>
    <r>
      <t xml:space="preserve">    </t>
    </r>
    <r>
      <rPr>
        <sz val="11"/>
        <color indexed="8"/>
        <rFont val="宋体"/>
        <family val="0"/>
      </rPr>
      <t>人力资源和社会保障管理事务</t>
    </r>
  </si>
  <si>
    <r>
      <t xml:space="preserve">    </t>
    </r>
    <r>
      <rPr>
        <sz val="11"/>
        <color indexed="8"/>
        <rFont val="宋体"/>
        <family val="0"/>
      </rPr>
      <t>民政管理事务</t>
    </r>
  </si>
  <si>
    <r>
      <t xml:space="preserve">    </t>
    </r>
    <r>
      <rPr>
        <sz val="11"/>
        <color indexed="8"/>
        <rFont val="宋体"/>
        <family val="0"/>
      </rPr>
      <t>行政事业单位养老支出</t>
    </r>
  </si>
  <si>
    <r>
      <t xml:space="preserve">    </t>
    </r>
    <r>
      <rPr>
        <sz val="11"/>
        <color indexed="8"/>
        <rFont val="宋体"/>
        <family val="0"/>
      </rPr>
      <t>就业补助</t>
    </r>
  </si>
  <si>
    <r>
      <t xml:space="preserve">    </t>
    </r>
    <r>
      <rPr>
        <sz val="11"/>
        <color indexed="8"/>
        <rFont val="宋体"/>
        <family val="0"/>
      </rPr>
      <t>抚恤</t>
    </r>
  </si>
  <si>
    <r>
      <t xml:space="preserve">    </t>
    </r>
    <r>
      <rPr>
        <sz val="11"/>
        <color indexed="8"/>
        <rFont val="宋体"/>
        <family val="0"/>
      </rPr>
      <t>退役安置</t>
    </r>
  </si>
  <si>
    <r>
      <t xml:space="preserve">    </t>
    </r>
    <r>
      <rPr>
        <sz val="11"/>
        <color indexed="8"/>
        <rFont val="宋体"/>
        <family val="0"/>
      </rPr>
      <t>社会福利</t>
    </r>
  </si>
  <si>
    <r>
      <t xml:space="preserve">    </t>
    </r>
    <r>
      <rPr>
        <sz val="11"/>
        <color indexed="8"/>
        <rFont val="宋体"/>
        <family val="0"/>
      </rPr>
      <t>残疾人事业</t>
    </r>
  </si>
  <si>
    <r>
      <t xml:space="preserve">    </t>
    </r>
    <r>
      <rPr>
        <sz val="11"/>
        <color indexed="8"/>
        <rFont val="宋体"/>
        <family val="0"/>
      </rPr>
      <t>红十字事业</t>
    </r>
  </si>
  <si>
    <r>
      <t xml:space="preserve">    </t>
    </r>
    <r>
      <rPr>
        <sz val="11"/>
        <color indexed="8"/>
        <rFont val="宋体"/>
        <family val="0"/>
      </rPr>
      <t>最低生活保障</t>
    </r>
  </si>
  <si>
    <r>
      <t xml:space="preserve">    </t>
    </r>
    <r>
      <rPr>
        <sz val="11"/>
        <color indexed="8"/>
        <rFont val="宋体"/>
        <family val="0"/>
      </rPr>
      <t>临时救助</t>
    </r>
  </si>
  <si>
    <r>
      <t xml:space="preserve">    </t>
    </r>
    <r>
      <rPr>
        <sz val="11"/>
        <color indexed="8"/>
        <rFont val="宋体"/>
        <family val="0"/>
      </rPr>
      <t>特困人员救助供养</t>
    </r>
  </si>
  <si>
    <r>
      <t xml:space="preserve">    </t>
    </r>
    <r>
      <rPr>
        <sz val="11"/>
        <color indexed="8"/>
        <rFont val="宋体"/>
        <family val="0"/>
      </rPr>
      <t>其他生活救助</t>
    </r>
  </si>
  <si>
    <r>
      <t xml:space="preserve">    </t>
    </r>
    <r>
      <rPr>
        <sz val="11"/>
        <color indexed="8"/>
        <rFont val="宋体"/>
        <family val="0"/>
      </rPr>
      <t>财政对基本养老保险基金的补助</t>
    </r>
  </si>
  <si>
    <r>
      <t xml:space="preserve">    </t>
    </r>
    <r>
      <rPr>
        <sz val="11"/>
        <color indexed="8"/>
        <rFont val="宋体"/>
        <family val="0"/>
      </rPr>
      <t>退役军人管理事务</t>
    </r>
  </si>
  <si>
    <r>
      <t xml:space="preserve">    </t>
    </r>
    <r>
      <rPr>
        <sz val="11"/>
        <color indexed="8"/>
        <rFont val="宋体"/>
        <family val="0"/>
      </rPr>
      <t>其他社会保障和就业支出</t>
    </r>
  </si>
  <si>
    <t>卫生健康支出</t>
  </si>
  <si>
    <r>
      <t xml:space="preserve">    </t>
    </r>
    <r>
      <rPr>
        <sz val="11"/>
        <color indexed="8"/>
        <rFont val="宋体"/>
        <family val="0"/>
      </rPr>
      <t>卫生健康管理事务</t>
    </r>
  </si>
  <si>
    <r>
      <t xml:space="preserve">    </t>
    </r>
    <r>
      <rPr>
        <sz val="11"/>
        <color indexed="8"/>
        <rFont val="宋体"/>
        <family val="0"/>
      </rPr>
      <t>公立医院</t>
    </r>
  </si>
  <si>
    <r>
      <t xml:space="preserve">    </t>
    </r>
    <r>
      <rPr>
        <sz val="11"/>
        <color indexed="8"/>
        <rFont val="宋体"/>
        <family val="0"/>
      </rPr>
      <t>基层医疗卫生机构</t>
    </r>
  </si>
  <si>
    <r>
      <t xml:space="preserve">    </t>
    </r>
    <r>
      <rPr>
        <sz val="11"/>
        <color indexed="8"/>
        <rFont val="宋体"/>
        <family val="0"/>
      </rPr>
      <t>公共卫生</t>
    </r>
  </si>
  <si>
    <r>
      <t xml:space="preserve">    </t>
    </r>
    <r>
      <rPr>
        <sz val="11"/>
        <color indexed="8"/>
        <rFont val="宋体"/>
        <family val="0"/>
      </rPr>
      <t>中医药</t>
    </r>
  </si>
  <si>
    <r>
      <t xml:space="preserve">    </t>
    </r>
    <r>
      <rPr>
        <sz val="11"/>
        <color indexed="8"/>
        <rFont val="宋体"/>
        <family val="0"/>
      </rPr>
      <t>计划生育事务</t>
    </r>
  </si>
  <si>
    <r>
      <t xml:space="preserve">    </t>
    </r>
    <r>
      <rPr>
        <sz val="11"/>
        <color indexed="8"/>
        <rFont val="宋体"/>
        <family val="0"/>
      </rPr>
      <t>行政事业单位医疗</t>
    </r>
  </si>
  <si>
    <r>
      <t xml:space="preserve">    </t>
    </r>
    <r>
      <rPr>
        <sz val="11"/>
        <color indexed="8"/>
        <rFont val="宋体"/>
        <family val="0"/>
      </rPr>
      <t>财政对基本医疗保险基金的补助</t>
    </r>
  </si>
  <si>
    <r>
      <t xml:space="preserve">    </t>
    </r>
    <r>
      <rPr>
        <sz val="11"/>
        <color indexed="8"/>
        <rFont val="宋体"/>
        <family val="0"/>
      </rPr>
      <t>医疗救助</t>
    </r>
  </si>
  <si>
    <r>
      <t xml:space="preserve">    </t>
    </r>
    <r>
      <rPr>
        <sz val="11"/>
        <color indexed="8"/>
        <rFont val="宋体"/>
        <family val="0"/>
      </rPr>
      <t>优抚对象医疗</t>
    </r>
  </si>
  <si>
    <r>
      <t xml:space="preserve">    </t>
    </r>
    <r>
      <rPr>
        <sz val="11"/>
        <color indexed="8"/>
        <rFont val="宋体"/>
        <family val="0"/>
      </rPr>
      <t>医疗保障管理事务</t>
    </r>
  </si>
  <si>
    <r>
      <t xml:space="preserve">    </t>
    </r>
    <r>
      <rPr>
        <sz val="11"/>
        <color indexed="8"/>
        <rFont val="宋体"/>
        <family val="0"/>
      </rPr>
      <t>老龄卫生健康事务</t>
    </r>
  </si>
  <si>
    <r>
      <t xml:space="preserve">    </t>
    </r>
    <r>
      <rPr>
        <sz val="11"/>
        <color indexed="8"/>
        <rFont val="宋体"/>
        <family val="0"/>
      </rPr>
      <t>其他卫生健康支出</t>
    </r>
  </si>
  <si>
    <t>节能环保支出</t>
  </si>
  <si>
    <r>
      <t xml:space="preserve">    </t>
    </r>
    <r>
      <rPr>
        <sz val="11"/>
        <color indexed="8"/>
        <rFont val="宋体"/>
        <family val="0"/>
      </rPr>
      <t>环境保护管理事务</t>
    </r>
  </si>
  <si>
    <r>
      <t xml:space="preserve">    </t>
    </r>
    <r>
      <rPr>
        <sz val="11"/>
        <color indexed="8"/>
        <rFont val="宋体"/>
        <family val="0"/>
      </rPr>
      <t>污染防治</t>
    </r>
  </si>
  <si>
    <r>
      <t xml:space="preserve">    </t>
    </r>
    <r>
      <rPr>
        <sz val="11"/>
        <color indexed="8"/>
        <rFont val="宋体"/>
        <family val="0"/>
      </rPr>
      <t>自然生态保护</t>
    </r>
  </si>
  <si>
    <t>城乡社区支出</t>
  </si>
  <si>
    <r>
      <t xml:space="preserve">    </t>
    </r>
    <r>
      <rPr>
        <sz val="11"/>
        <color indexed="8"/>
        <rFont val="宋体"/>
        <family val="0"/>
      </rPr>
      <t>城乡社区管理事务</t>
    </r>
  </si>
  <si>
    <r>
      <t xml:space="preserve">    </t>
    </r>
    <r>
      <rPr>
        <sz val="11"/>
        <color indexed="8"/>
        <rFont val="宋体"/>
        <family val="0"/>
      </rPr>
      <t>城乡社区公共设施</t>
    </r>
  </si>
  <si>
    <r>
      <t xml:space="preserve">    </t>
    </r>
    <r>
      <rPr>
        <sz val="11"/>
        <color indexed="8"/>
        <rFont val="宋体"/>
        <family val="0"/>
      </rPr>
      <t>城乡社区环境卫生</t>
    </r>
  </si>
  <si>
    <r>
      <t xml:space="preserve">    </t>
    </r>
    <r>
      <rPr>
        <sz val="11"/>
        <color indexed="8"/>
        <rFont val="宋体"/>
        <family val="0"/>
      </rPr>
      <t>其他城乡社区支出</t>
    </r>
  </si>
  <si>
    <t>农林水支出</t>
  </si>
  <si>
    <r>
      <t xml:space="preserve">    </t>
    </r>
    <r>
      <rPr>
        <sz val="11"/>
        <color indexed="8"/>
        <rFont val="宋体"/>
        <family val="0"/>
      </rPr>
      <t>农业农村</t>
    </r>
  </si>
  <si>
    <r>
      <t xml:space="preserve">    </t>
    </r>
    <r>
      <rPr>
        <sz val="11"/>
        <color indexed="8"/>
        <rFont val="宋体"/>
        <family val="0"/>
      </rPr>
      <t>林业和草原</t>
    </r>
  </si>
  <si>
    <r>
      <t xml:space="preserve">    </t>
    </r>
    <r>
      <rPr>
        <sz val="11"/>
        <color indexed="8"/>
        <rFont val="宋体"/>
        <family val="0"/>
      </rPr>
      <t>水利</t>
    </r>
  </si>
  <si>
    <r>
      <t xml:space="preserve">    </t>
    </r>
    <r>
      <rPr>
        <sz val="11"/>
        <color indexed="8"/>
        <rFont val="宋体"/>
        <family val="0"/>
      </rPr>
      <t>农村综合改革</t>
    </r>
  </si>
  <si>
    <r>
      <t xml:space="preserve">    </t>
    </r>
    <r>
      <rPr>
        <sz val="11"/>
        <color indexed="8"/>
        <rFont val="宋体"/>
        <family val="0"/>
      </rPr>
      <t>普惠金融发展支出</t>
    </r>
  </si>
  <si>
    <t>交通运输支出</t>
  </si>
  <si>
    <r>
      <t xml:space="preserve">    </t>
    </r>
    <r>
      <rPr>
        <sz val="11"/>
        <color indexed="8"/>
        <rFont val="宋体"/>
        <family val="0"/>
      </rPr>
      <t>公路水路运输</t>
    </r>
  </si>
  <si>
    <r>
      <t xml:space="preserve">    </t>
    </r>
    <r>
      <rPr>
        <sz val="11"/>
        <color indexed="8"/>
        <rFont val="宋体"/>
        <family val="0"/>
      </rPr>
      <t>车辆购置税支出</t>
    </r>
  </si>
  <si>
    <t>资源勘探工业信息等支出</t>
  </si>
  <si>
    <r>
      <t xml:space="preserve">    </t>
    </r>
    <r>
      <rPr>
        <sz val="11"/>
        <color indexed="8"/>
        <rFont val="宋体"/>
        <family val="0"/>
      </rPr>
      <t>资源勘探开发</t>
    </r>
  </si>
  <si>
    <r>
      <t xml:space="preserve">    </t>
    </r>
    <r>
      <rPr>
        <sz val="11"/>
        <color indexed="8"/>
        <rFont val="宋体"/>
        <family val="0"/>
      </rPr>
      <t>工业和信息产业监管</t>
    </r>
  </si>
  <si>
    <r>
      <t xml:space="preserve">    </t>
    </r>
    <r>
      <rPr>
        <sz val="11"/>
        <color indexed="8"/>
        <rFont val="宋体"/>
        <family val="0"/>
      </rPr>
      <t>支持中小企业发展和管理支出</t>
    </r>
  </si>
  <si>
    <t>金融支出</t>
  </si>
  <si>
    <r>
      <t xml:space="preserve">    </t>
    </r>
    <r>
      <rPr>
        <sz val="11"/>
        <color indexed="8"/>
        <rFont val="宋体"/>
        <family val="0"/>
      </rPr>
      <t>金融发展支出</t>
    </r>
  </si>
  <si>
    <t>自然资源海洋气象等支出</t>
  </si>
  <si>
    <r>
      <t xml:space="preserve">    </t>
    </r>
    <r>
      <rPr>
        <sz val="11"/>
        <color indexed="8"/>
        <rFont val="宋体"/>
        <family val="0"/>
      </rPr>
      <t>自然资源事务</t>
    </r>
  </si>
  <si>
    <t>住房保障支出</t>
  </si>
  <si>
    <r>
      <t xml:space="preserve">    </t>
    </r>
    <r>
      <rPr>
        <sz val="11"/>
        <color indexed="8"/>
        <rFont val="宋体"/>
        <family val="0"/>
      </rPr>
      <t>住房改革支出</t>
    </r>
  </si>
  <si>
    <r>
      <t xml:space="preserve">    </t>
    </r>
    <r>
      <rPr>
        <sz val="11"/>
        <color indexed="8"/>
        <rFont val="宋体"/>
        <family val="0"/>
      </rPr>
      <t>城乡社区住宅</t>
    </r>
  </si>
  <si>
    <t>灾害防治及应急管理支出</t>
  </si>
  <si>
    <r>
      <t xml:space="preserve">    </t>
    </r>
    <r>
      <rPr>
        <sz val="11"/>
        <color indexed="8"/>
        <rFont val="宋体"/>
        <family val="0"/>
      </rPr>
      <t>应急管理事务</t>
    </r>
  </si>
  <si>
    <r>
      <t xml:space="preserve">    </t>
    </r>
    <r>
      <rPr>
        <sz val="11"/>
        <color indexed="8"/>
        <rFont val="宋体"/>
        <family val="0"/>
      </rPr>
      <t>消防救援事务</t>
    </r>
  </si>
  <si>
    <r>
      <t xml:space="preserve">    </t>
    </r>
    <r>
      <rPr>
        <sz val="11"/>
        <color indexed="8"/>
        <rFont val="宋体"/>
        <family val="0"/>
      </rPr>
      <t>自然灾害救灾及恢复重建支出</t>
    </r>
  </si>
  <si>
    <t>预备费</t>
  </si>
  <si>
    <t>债务付息支出</t>
  </si>
  <si>
    <r>
      <t xml:space="preserve">      </t>
    </r>
    <r>
      <rPr>
        <sz val="11"/>
        <color indexed="8"/>
        <rFont val="宋体"/>
        <family val="0"/>
      </rPr>
      <t>地方政府一般债务付息支出</t>
    </r>
  </si>
  <si>
    <t>2022年中原区一般公共预算支出预算表
（按政府经济分类到款级）</t>
  </si>
  <si>
    <t>2022年预算数</t>
  </si>
  <si>
    <t>合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</si>
  <si>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</si>
  <si>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</si>
  <si>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</si>
  <si>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</si>
  <si>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</si>
  <si>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</si>
  <si>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</si>
  <si>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</si>
  <si>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</si>
  <si>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</si>
  <si>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</si>
  <si>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</si>
  <si>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</si>
  <si>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</si>
  <si>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</si>
  <si>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</si>
  <si>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基础设施建设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</si>
  <si>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</si>
  <si>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</si>
  <si>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</si>
  <si>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</si>
  <si>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</si>
  <si>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</si>
  <si>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</si>
  <si>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</si>
  <si>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</si>
  <si>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</si>
  <si>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</si>
  <si>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</si>
  <si>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</si>
  <si>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其他对企业补助</t>
  </si>
  <si>
    <t>对企业资本性支出</t>
  </si>
  <si>
    <t>其他对企业资本性支出</t>
  </si>
  <si>
    <t>对个人和家庭的补助</t>
  </si>
  <si>
    <t>社会福利和救助</t>
  </si>
  <si>
    <t>助学金</t>
  </si>
  <si>
    <t>离退休费</t>
  </si>
  <si>
    <t>其他对个人和家庭补助</t>
  </si>
  <si>
    <t>对社会保障基金补助</t>
  </si>
  <si>
    <t>债务利息及费用支出</t>
  </si>
  <si>
    <t>预备费及预留</t>
  </si>
  <si>
    <t>2022年市对区税收返还和转移支付预算表</t>
  </si>
  <si>
    <t>单位:万元</t>
  </si>
  <si>
    <t>项   目</t>
  </si>
  <si>
    <t>金  额</t>
  </si>
  <si>
    <t>一、税收返还</t>
  </si>
  <si>
    <t xml:space="preserve">所得税基数返还收入 </t>
  </si>
  <si>
    <t>成品油税费改革税收返还收入</t>
  </si>
  <si>
    <t>增值税税收返还收入</t>
  </si>
  <si>
    <t>消费税税收返还收入</t>
  </si>
  <si>
    <t>增值税五五分享税收返还收入</t>
  </si>
  <si>
    <t>二、一般性转移支付</t>
  </si>
  <si>
    <t>均衡性转移支付</t>
  </si>
  <si>
    <t>县级基本财力保障机制奖补资金</t>
  </si>
  <si>
    <t>结算补助</t>
  </si>
  <si>
    <t>固定数额补助</t>
  </si>
  <si>
    <t>公共安全共同财政事权转移支付</t>
  </si>
  <si>
    <t>教育共同财政事权转移支付</t>
  </si>
  <si>
    <t>社会保障和就业共同财政事权转移支付</t>
  </si>
  <si>
    <t>医疗卫生共同财政事权转移支付</t>
  </si>
  <si>
    <t>三、专项转移支付</t>
  </si>
  <si>
    <t>教育</t>
  </si>
  <si>
    <t>卫生健康</t>
  </si>
  <si>
    <t>2021年末政府一般债务余额情况表</t>
  </si>
  <si>
    <t>项目</t>
  </si>
  <si>
    <t>2021年末政府一般债务限额</t>
  </si>
  <si>
    <t>2021年末政府一般债务余额</t>
  </si>
  <si>
    <t>2021年政府一般债务增加额</t>
  </si>
  <si>
    <t>2021年政府一般债务还本额</t>
  </si>
  <si>
    <t>因公出国（境）费用</t>
  </si>
  <si>
    <t>公务用车购置及运行费</t>
  </si>
  <si>
    <t xml:space="preserve">  其中：公务用车购置费</t>
  </si>
  <si>
    <t xml:space="preserve">        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</si>
  <si>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</si>
  <si>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2022年区级政府性基金收入预算表</t>
  </si>
  <si>
    <t>小型水库移民扶助基金收入</t>
  </si>
  <si>
    <t>大中型水库库区基金收入</t>
  </si>
  <si>
    <t>国有土地使用权出让收入</t>
  </si>
  <si>
    <t>新增建设用地土地有偿使用费收入</t>
  </si>
  <si>
    <t>南水北调工程基金收入</t>
  </si>
  <si>
    <t>车辆通行费</t>
  </si>
  <si>
    <t>散装水泥专项资金收入</t>
  </si>
  <si>
    <t>新型墙体材料专项基金收入</t>
  </si>
  <si>
    <t>彩票公益金收入</t>
  </si>
  <si>
    <t>彩票发行机构和彩票销售机构的业务费用</t>
  </si>
  <si>
    <t>国家电影事业发展专项资金收入</t>
  </si>
  <si>
    <t>无线电频率占用费收入</t>
  </si>
  <si>
    <t>水土保持补偿费收入</t>
  </si>
  <si>
    <t>其他政府性基金收入</t>
  </si>
  <si>
    <t xml:space="preserve"> 二、 政府性基金转移收入</t>
  </si>
  <si>
    <t xml:space="preserve">  政府性基金补助收入</t>
  </si>
  <si>
    <t xml:space="preserve">  上年结余收入</t>
  </si>
  <si>
    <r>
      <t>2022</t>
    </r>
    <r>
      <rPr>
        <sz val="16"/>
        <color indexed="8"/>
        <rFont val="方正小标宋_GBK"/>
        <family val="0"/>
      </rPr>
      <t>年中原区政府性基金支出预算表</t>
    </r>
  </si>
  <si>
    <r>
      <t>项</t>
    </r>
    <r>
      <rPr>
        <b/>
        <sz val="11"/>
        <color indexed="8"/>
        <rFont val="宋体"/>
        <family val="0"/>
      </rPr>
      <t xml:space="preserve">    </t>
    </r>
    <r>
      <rPr>
        <b/>
        <sz val="11"/>
        <color indexed="8"/>
        <rFont val="宋体"/>
        <family val="0"/>
      </rPr>
      <t>目</t>
    </r>
  </si>
  <si>
    <r>
      <t>2022</t>
    </r>
    <r>
      <rPr>
        <b/>
        <sz val="11"/>
        <color indexed="8"/>
        <rFont val="宋体"/>
        <family val="0"/>
      </rPr>
      <t>年预算数</t>
    </r>
  </si>
  <si>
    <t>政府性基金预算支出</t>
  </si>
  <si>
    <t xml:space="preserve">    大中型水库移民后期扶持基金支出</t>
  </si>
  <si>
    <t xml:space="preserve">    国有土地使用权出让收入安排的支出</t>
  </si>
  <si>
    <t xml:space="preserve">    棚户区改造专项债券收入安排的支出</t>
  </si>
  <si>
    <t>其他支出</t>
  </si>
  <si>
    <t xml:space="preserve">    其他政府性基金及对应专项债务收入安排的支出</t>
  </si>
  <si>
    <t xml:space="preserve">    彩票公益金安排的支出</t>
  </si>
  <si>
    <t>2022年区本级政府性基金支出明细表</t>
  </si>
  <si>
    <t>2021年预算数</t>
  </si>
  <si>
    <t>一、文化旅游体育与传媒支出</t>
  </si>
  <si>
    <t>国家电影事业发展专项资金安排的支出</t>
  </si>
  <si>
    <t xml:space="preserve">  其他国家电影事业发展专项资金支出</t>
  </si>
  <si>
    <t>旅游发展基金支出</t>
  </si>
  <si>
    <t xml:space="preserve">  旅游事业补助</t>
  </si>
  <si>
    <t>二、社会保障和就业支出</t>
  </si>
  <si>
    <t xml:space="preserve">   大中型水库移民后期扶持基金支出</t>
  </si>
  <si>
    <t xml:space="preserve">     基础设施建设和经济发展</t>
  </si>
  <si>
    <t>三、城乡社区支出</t>
  </si>
  <si>
    <t xml:space="preserve">   国有土地使用权出让收入安排的支出</t>
  </si>
  <si>
    <t xml:space="preserve">    征地和拆迁补偿支出</t>
  </si>
  <si>
    <t xml:space="preserve">  城市建设支出</t>
  </si>
  <si>
    <t xml:space="preserve">  棚户区改造支出</t>
  </si>
  <si>
    <t xml:space="preserve">  其他国有土地使用权出让收入安排的支出</t>
  </si>
  <si>
    <t>四、农林水支出</t>
  </si>
  <si>
    <t xml:space="preserve">  大中型水库库区基金安排的支出</t>
  </si>
  <si>
    <t xml:space="preserve">  其他大中型水库库区基金支出</t>
  </si>
  <si>
    <t>五、其他支出</t>
  </si>
  <si>
    <t xml:space="preserve">  彩票公益金安排的支出</t>
  </si>
  <si>
    <t xml:space="preserve">  用于社会福利的彩票公益金支出</t>
  </si>
  <si>
    <t xml:space="preserve">  用于体育事业的彩票公益金支出</t>
  </si>
  <si>
    <t xml:space="preserve">  用于教育事业的彩票公益金支出</t>
  </si>
  <si>
    <t xml:space="preserve">  用于残疾人事业的彩票公益金支出</t>
  </si>
  <si>
    <t>用于城乡医疗救助的彩票公益金支出</t>
  </si>
  <si>
    <t xml:space="preserve">  用于其他社会公益事业的彩票公益金支出</t>
  </si>
  <si>
    <t>六、债务付息支出</t>
  </si>
  <si>
    <r>
      <t xml:space="preserve">  </t>
    </r>
    <r>
      <rPr>
        <sz val="11"/>
        <rFont val="宋体"/>
        <family val="0"/>
      </rPr>
      <t>棚户区改造专项债券付息支出</t>
    </r>
  </si>
  <si>
    <t>七、转移性支出</t>
  </si>
  <si>
    <r>
      <t xml:space="preserve">  </t>
    </r>
    <r>
      <rPr>
        <sz val="11"/>
        <rFont val="宋体"/>
        <family val="0"/>
      </rPr>
      <t>地方政府专项债务还本支出</t>
    </r>
  </si>
  <si>
    <r>
      <t xml:space="preserve">    </t>
    </r>
    <r>
      <rPr>
        <sz val="11"/>
        <rFont val="宋体"/>
        <family val="0"/>
      </rPr>
      <t>其中：地方政府专项债券还本支出</t>
    </r>
  </si>
  <si>
    <t>2022年市对区政府性基金转移支付预算表</t>
  </si>
  <si>
    <t>政府性基金上级补助</t>
  </si>
  <si>
    <t>合     计</t>
  </si>
  <si>
    <t xml:space="preserve"> 大中型水库库区基金安排的支出</t>
  </si>
  <si>
    <t xml:space="preserve"> 彩票公益金安排的支出</t>
  </si>
  <si>
    <t>2021年末政府专项债务余额情况表</t>
  </si>
  <si>
    <t>2021年末政府专项债务余额限额</t>
  </si>
  <si>
    <t>2021年末地方政府专项债务余额</t>
  </si>
  <si>
    <t>2021年政府专项债务增加额</t>
  </si>
  <si>
    <t>2021年政府专项债务还本额</t>
  </si>
  <si>
    <t>2022年区级国有资本经营收入预算表</t>
  </si>
  <si>
    <t>收入预算数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</si>
  <si>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</si>
  <si>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</si>
  <si>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</si>
  <si>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</si>
  <si>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</si>
  <si>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</si>
  <si>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</si>
  <si>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</si>
  <si>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</si>
  <si>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</si>
  <si>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</si>
  <si>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</si>
  <si>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</si>
  <si>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</si>
  <si>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</si>
  <si>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</si>
  <si>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</si>
  <si>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</si>
  <si>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</si>
  <si>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</si>
  <si>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</si>
  <si>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</si>
  <si>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上级补助收入</t>
  </si>
  <si>
    <t>上年结转</t>
  </si>
  <si>
    <t>收 入 总 计</t>
  </si>
  <si>
    <t>2022年区级国有资本经营支出预算表</t>
  </si>
  <si>
    <t>支出预算数</t>
  </si>
  <si>
    <t>国有资本经营预算支出</t>
  </si>
  <si>
    <t xml:space="preserve">  解决历史遗留问题及改革成本支出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</si>
  <si>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</si>
  <si>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</si>
  <si>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</si>
  <si>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</si>
  <si>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国有企业改革成本支出</t>
  </si>
  <si>
    <t xml:space="preserve">  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</si>
  <si>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</si>
  <si>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</si>
  <si>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</si>
  <si>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</si>
  <si>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</si>
  <si>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</si>
  <si>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</si>
  <si>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</si>
  <si>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 xml:space="preserve">  其他国有资本经营预算支出</t>
  </si>
  <si>
    <t xml:space="preserve">2022年国有资本经营预算转移支付表  </t>
  </si>
  <si>
    <t>本年支出合计</t>
  </si>
  <si>
    <t>说明：我区2022年没有国有资本经营转移支付。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</si>
  <si>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</si>
  <si>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</si>
  <si>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</si>
  <si>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</si>
  <si>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</si>
  <si>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</si>
  <si>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</si>
  <si>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</si>
  <si>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</si>
  <si>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</si>
  <si>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t xml:space="preserve">   其他失业保险基金收入</t>
  </si>
  <si>
    <t>城镇职工基本医疗保险基金收入</t>
  </si>
  <si>
    <t>城镇职工基本医疗保险费收入</t>
  </si>
  <si>
    <t>城镇职工基本医疗保险基金财政补贴收入</t>
  </si>
  <si>
    <t>城镇职工基本医疗保险基金利息收入</t>
  </si>
  <si>
    <t>其他城镇职工基本医疗保险基金收入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</si>
  <si>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</si>
  <si>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</si>
  <si>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</si>
  <si>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</si>
  <si>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t xml:space="preserve">   其他工伤保险基金收入</t>
  </si>
  <si>
    <t>生育保险基金收入</t>
  </si>
  <si>
    <t xml:space="preserve">   生育保险费收入</t>
  </si>
  <si>
    <t xml:space="preserve">   生育保险基金补贴收入</t>
  </si>
  <si>
    <t xml:space="preserve">   生育保险基金利息收入</t>
  </si>
  <si>
    <t xml:space="preserve">   其他生育保险基金收入</t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</si>
  <si>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</si>
  <si>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</si>
  <si>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</si>
  <si>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</si>
  <si>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</si>
  <si>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说明：2022年我区无社会保险基金收入预算。</t>
  </si>
  <si>
    <t>社会保险基金支出</t>
  </si>
  <si>
    <t xml:space="preserve">  企业职工基本养老保险基金支出</t>
  </si>
  <si>
    <t xml:space="preserve">  基本养老金</t>
  </si>
  <si>
    <t xml:space="preserve">  医疗补助金</t>
  </si>
  <si>
    <t xml:space="preserve">  丧葬抚恤补助</t>
  </si>
  <si>
    <t xml:space="preserve">  其他企业职工基本养老保险基金支出</t>
  </si>
  <si>
    <t xml:space="preserve">  失业保险基金支出</t>
  </si>
  <si>
    <t xml:space="preserve">  失业保险金</t>
  </si>
  <si>
    <t xml:space="preserve">  医疗保险费</t>
  </si>
  <si>
    <t xml:space="preserve">  职业培训和职业介绍补贴</t>
  </si>
  <si>
    <t xml:space="preserve">  技能提升补贴支出</t>
  </si>
  <si>
    <t xml:space="preserve">  稳定岗位补贴支出</t>
  </si>
  <si>
    <t xml:space="preserve">  其他费用支出</t>
  </si>
  <si>
    <t xml:space="preserve">    其他失业保险基金支出</t>
  </si>
  <si>
    <t xml:space="preserve">  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</si>
  <si>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</si>
  <si>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</si>
  <si>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</si>
  <si>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工伤保险基金支出</t>
  </si>
  <si>
    <t xml:space="preserve">    工伤保险待遇</t>
  </si>
  <si>
    <t>　  劳动能力鉴定支出</t>
  </si>
  <si>
    <t xml:space="preserve">    工伤预防费用支出</t>
  </si>
  <si>
    <t xml:space="preserve">    其他工伤保险基金支出</t>
  </si>
  <si>
    <t xml:space="preserve">  城乡居民基本养老保险基金支出</t>
  </si>
  <si>
    <t xml:space="preserve">     基础养老金支出</t>
  </si>
  <si>
    <t xml:space="preserve">     个人账户养老金支出</t>
  </si>
  <si>
    <t xml:space="preserve">     丧葬抚恤补助支出</t>
  </si>
  <si>
    <t xml:space="preserve">     其他城乡居民基本养老保险基金支出</t>
  </si>
  <si>
    <t xml:space="preserve">  机关事业单位基本养老保险基金支出</t>
  </si>
  <si>
    <t xml:space="preserve">    基本养老金支出</t>
  </si>
  <si>
    <t xml:space="preserve">    丧葬抚恤补助支出</t>
  </si>
  <si>
    <t xml:space="preserve">    其他机关事业单位基本养老保险基金支出</t>
  </si>
  <si>
    <t xml:space="preserve">  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</si>
  <si>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</si>
  <si>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</si>
  <si>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</si>
  <si>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 xml:space="preserve"> 其他社会保险基金支出</t>
  </si>
  <si>
    <t>备注：我区未编制社会保险基金支出预算。</t>
  </si>
  <si>
    <t>地  区</t>
  </si>
  <si>
    <t>一般公共预算</t>
  </si>
  <si>
    <t>政府性基金预算</t>
  </si>
  <si>
    <t>税收返还</t>
  </si>
  <si>
    <t>一般性转移支付</t>
  </si>
  <si>
    <t>专项转移支付</t>
  </si>
  <si>
    <t>说明：我区无对下分地区转移支付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</si>
</sst>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);[Red]\(#,##0.00\)"/>
    <numFmt numFmtId="179" formatCode="#,##0_);[Red]\(#,##0\)"/>
    <numFmt numFmtId="180" formatCode="0.00_ "/>
  </numFmts>
  <fonts count="74">
    <font>
      <sz val="12"/>
      <name val="宋体"/>
      <family val="0"/>
    </font>
    <font>
      <sz val="16"/>
      <name val="方正小标宋_GBK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name val="宋体"/>
      <family val="0"/>
    </font>
    <font>
      <sz val="11"/>
      <name val="方正小标宋简体"/>
      <family val="4"/>
    </font>
    <font>
      <sz val="12"/>
      <color indexed="10"/>
      <name val="宋体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8"/>
      <name val="宋体"/>
      <family val="0"/>
    </font>
    <font>
      <sz val="28"/>
      <name val="黑体"/>
      <family val="3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6"/>
      <color rgb="FF000000"/>
      <name val="方正小标宋_GBK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0" fillId="0" borderId="0">
      <alignment/>
      <protection/>
    </xf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 vertical="center"/>
      <protection/>
    </xf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>
      <alignment vertical="center"/>
      <protection/>
    </xf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73" applyFont="1" applyFill="1" applyAlignment="1">
      <alignment horizontal="center" vertical="center"/>
      <protection/>
    </xf>
    <xf numFmtId="177" fontId="1" fillId="0" borderId="0" xfId="73" applyNumberFormat="1" applyFont="1" applyFill="1" applyAlignment="1">
      <alignment horizontal="center" vertical="center"/>
      <protection/>
    </xf>
    <xf numFmtId="0" fontId="2" fillId="0" borderId="0" xfId="73" applyFont="1" applyFill="1" applyAlignment="1">
      <alignment horizontal="center" vertical="center"/>
      <protection/>
    </xf>
    <xf numFmtId="177" fontId="2" fillId="0" borderId="0" xfId="73" applyNumberFormat="1" applyFont="1" applyFill="1" applyAlignment="1">
      <alignment horizontal="right" vertical="center"/>
      <protection/>
    </xf>
    <xf numFmtId="177" fontId="7" fillId="0" borderId="13" xfId="73" applyNumberFormat="1" applyFont="1" applyFill="1" applyBorder="1" applyAlignment="1">
      <alignment horizontal="center" vertical="center" wrapText="1"/>
      <protection/>
    </xf>
    <xf numFmtId="178" fontId="12" fillId="0" borderId="13" xfId="73" applyNumberFormat="1" applyFont="1" applyFill="1" applyBorder="1" applyAlignment="1">
      <alignment horizontal="center" vertical="center"/>
      <protection/>
    </xf>
    <xf numFmtId="177" fontId="7" fillId="0" borderId="13" xfId="73" applyNumberFormat="1" applyFont="1" applyFill="1" applyBorder="1" applyAlignment="1">
      <alignment horizontal="left" vertical="center" wrapText="1"/>
      <protection/>
    </xf>
    <xf numFmtId="179" fontId="13" fillId="0" borderId="13" xfId="73" applyNumberFormat="1" applyFont="1" applyFill="1" applyBorder="1" applyAlignment="1">
      <alignment horizontal="center" vertical="center" wrapText="1"/>
      <protection/>
    </xf>
    <xf numFmtId="177" fontId="6" fillId="0" borderId="13" xfId="73" applyNumberFormat="1" applyFont="1" applyFill="1" applyBorder="1" applyAlignment="1">
      <alignment horizontal="left" vertical="center" wrapText="1" indent="1"/>
      <protection/>
    </xf>
    <xf numFmtId="179" fontId="14" fillId="0" borderId="13" xfId="0" applyNumberFormat="1" applyFont="1" applyFill="1" applyBorder="1" applyAlignment="1">
      <alignment horizontal="center" vertical="center" wrapText="1"/>
    </xf>
    <xf numFmtId="179" fontId="9" fillId="0" borderId="13" xfId="73" applyNumberFormat="1" applyFont="1" applyFill="1" applyBorder="1" applyAlignment="1">
      <alignment horizontal="center" vertical="center" wrapText="1"/>
      <protection/>
    </xf>
    <xf numFmtId="0" fontId="2" fillId="0" borderId="13" xfId="73" applyFont="1" applyFill="1" applyBorder="1" applyAlignment="1">
      <alignment horizontal="left" vertical="center" indent="1"/>
      <protection/>
    </xf>
    <xf numFmtId="0" fontId="7" fillId="0" borderId="13" xfId="73" applyFont="1" applyFill="1" applyBorder="1">
      <alignment vertical="center"/>
      <protection/>
    </xf>
    <xf numFmtId="0" fontId="6" fillId="0" borderId="13" xfId="73" applyNumberFormat="1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7" fillId="0" borderId="15" xfId="73" applyFont="1" applyFill="1" applyBorder="1">
      <alignment vertical="center"/>
      <protection/>
    </xf>
    <xf numFmtId="0" fontId="6" fillId="0" borderId="13" xfId="73" applyNumberFormat="1" applyFont="1" applyFill="1" applyBorder="1" applyAlignment="1" applyProtection="1">
      <alignment horizontal="left" vertical="center"/>
      <protection/>
    </xf>
    <xf numFmtId="177" fontId="6" fillId="0" borderId="13" xfId="73" applyNumberFormat="1" applyFont="1" applyFill="1" applyBorder="1" applyAlignment="1">
      <alignment horizontal="left" vertical="center" wrapText="1"/>
      <protection/>
    </xf>
    <xf numFmtId="0" fontId="2" fillId="0" borderId="13" xfId="73" applyFont="1" applyFill="1" applyBorder="1">
      <alignment vertical="center"/>
      <protection/>
    </xf>
    <xf numFmtId="0" fontId="12" fillId="0" borderId="13" xfId="73" applyFont="1" applyFill="1" applyBorder="1">
      <alignment vertical="center"/>
      <protection/>
    </xf>
    <xf numFmtId="177" fontId="7" fillId="0" borderId="13" xfId="73" applyNumberFormat="1" applyFont="1" applyFill="1" applyBorder="1" applyAlignment="1">
      <alignment horizontal="left" vertical="center" wrapText="1" indent="1"/>
      <protection/>
    </xf>
    <xf numFmtId="0" fontId="7" fillId="0" borderId="13" xfId="73" applyNumberFormat="1" applyFont="1" applyFill="1" applyBorder="1" applyAlignment="1" applyProtection="1">
      <alignment horizontal="center" vertical="center"/>
      <protection/>
    </xf>
    <xf numFmtId="0" fontId="2" fillId="0" borderId="0" xfId="75" applyFont="1" applyFill="1" applyAlignment="1">
      <alignment horizontal="left"/>
      <protection/>
    </xf>
    <xf numFmtId="0" fontId="2" fillId="0" borderId="0" xfId="75" applyFont="1" applyFill="1" applyAlignment="1">
      <alignment horizontal="center"/>
      <protection/>
    </xf>
    <xf numFmtId="0" fontId="0" fillId="0" borderId="0" xfId="0" applyAlignment="1">
      <alignment horizontal="right" vertical="center"/>
    </xf>
    <xf numFmtId="0" fontId="2" fillId="0" borderId="0" xfId="73" applyFont="1" applyFill="1" applyAlignment="1">
      <alignment horizontal="right" vertical="center"/>
      <protection/>
    </xf>
    <xf numFmtId="177" fontId="12" fillId="0" borderId="13" xfId="73" applyNumberFormat="1" applyFont="1" applyFill="1" applyBorder="1" applyAlignment="1">
      <alignment horizontal="center" vertical="center" wrapText="1"/>
      <protection/>
    </xf>
    <xf numFmtId="177" fontId="12" fillId="0" borderId="13" xfId="73" applyNumberFormat="1" applyFont="1" applyFill="1" applyBorder="1" applyAlignment="1">
      <alignment horizontal="center" vertical="center"/>
      <protection/>
    </xf>
    <xf numFmtId="177" fontId="12" fillId="0" borderId="13" xfId="73" applyNumberFormat="1" applyFont="1" applyFill="1" applyBorder="1" applyAlignment="1">
      <alignment horizontal="left" vertical="center" wrapText="1"/>
      <protection/>
    </xf>
    <xf numFmtId="176" fontId="12" fillId="0" borderId="13" xfId="73" applyNumberFormat="1" applyFont="1" applyFill="1" applyBorder="1" applyAlignment="1">
      <alignment horizontal="right" vertical="center" wrapText="1"/>
      <protection/>
    </xf>
    <xf numFmtId="177" fontId="2" fillId="0" borderId="13" xfId="73" applyNumberFormat="1" applyFont="1" applyFill="1" applyBorder="1" applyAlignment="1">
      <alignment horizontal="left" vertical="center" wrapText="1" indent="1"/>
      <protection/>
    </xf>
    <xf numFmtId="176" fontId="2" fillId="0" borderId="13" xfId="73" applyNumberFormat="1" applyFont="1" applyFill="1" applyBorder="1" applyAlignment="1">
      <alignment horizontal="right" vertical="center" wrapText="1"/>
      <protection/>
    </xf>
    <xf numFmtId="0" fontId="2" fillId="0" borderId="13" xfId="73" applyNumberFormat="1" applyFont="1" applyFill="1" applyBorder="1" applyAlignment="1" applyProtection="1">
      <alignment horizontal="left" vertical="center"/>
      <protection/>
    </xf>
    <xf numFmtId="0" fontId="12" fillId="0" borderId="13" xfId="73" applyFont="1" applyFill="1" applyBorder="1" applyAlignment="1">
      <alignment horizontal="left" vertical="center"/>
      <protection/>
    </xf>
    <xf numFmtId="0" fontId="2" fillId="0" borderId="13" xfId="73" applyNumberFormat="1" applyFont="1" applyFill="1" applyBorder="1" applyAlignment="1" applyProtection="1">
      <alignment horizontal="left" vertical="center" indent="1"/>
      <protection/>
    </xf>
    <xf numFmtId="0" fontId="2" fillId="0" borderId="13" xfId="73" applyNumberFormat="1" applyFont="1" applyFill="1" applyBorder="1" applyAlignment="1" applyProtection="1">
      <alignment vertical="center"/>
      <protection/>
    </xf>
    <xf numFmtId="0" fontId="12" fillId="0" borderId="13" xfId="73" applyNumberFormat="1" applyFont="1" applyFill="1" applyBorder="1" applyAlignment="1" applyProtection="1">
      <alignment horizontal="left" vertical="center"/>
      <protection/>
    </xf>
    <xf numFmtId="0" fontId="2" fillId="0" borderId="13" xfId="73" applyNumberFormat="1" applyFont="1" applyFill="1" applyBorder="1" applyAlignment="1" applyProtection="1">
      <alignment horizontal="left" vertical="center" wrapText="1" indent="1"/>
      <protection/>
    </xf>
    <xf numFmtId="0" fontId="12" fillId="0" borderId="13" xfId="73" applyNumberFormat="1" applyFont="1" applyFill="1" applyBorder="1" applyAlignment="1" applyProtection="1">
      <alignment horizontal="center" vertical="center"/>
      <protection/>
    </xf>
    <xf numFmtId="0" fontId="2" fillId="0" borderId="0" xfId="74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0" fontId="1" fillId="0" borderId="0" xfId="76" applyFont="1" applyFill="1" applyBorder="1" applyAlignment="1">
      <alignment horizontal="center" vertical="center" wrapText="1"/>
      <protection/>
    </xf>
    <xf numFmtId="0" fontId="2" fillId="0" borderId="0" xfId="74" applyFont="1" applyFill="1">
      <alignment/>
      <protection/>
    </xf>
    <xf numFmtId="0" fontId="2" fillId="0" borderId="16" xfId="74" applyFont="1" applyFill="1" applyBorder="1" applyAlignment="1">
      <alignment horizontal="right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74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74" applyFont="1" applyFill="1" applyBorder="1" applyAlignment="1">
      <alignment horizontal="right" vertical="center" wrapText="1"/>
      <protection/>
    </xf>
    <xf numFmtId="0" fontId="12" fillId="0" borderId="13" xfId="76" applyFont="1" applyFill="1" applyBorder="1" applyAlignment="1">
      <alignment horizontal="left" vertical="center"/>
      <protection/>
    </xf>
    <xf numFmtId="176" fontId="12" fillId="0" borderId="13" xfId="77" applyNumberFormat="1" applyFont="1" applyFill="1" applyBorder="1" applyAlignment="1">
      <alignment horizontal="right" vertical="center" wrapText="1"/>
    </xf>
    <xf numFmtId="0" fontId="2" fillId="0" borderId="13" xfId="76" applyFont="1" applyFill="1" applyBorder="1" applyAlignment="1">
      <alignment horizontal="left" vertical="center" indent="1"/>
      <protection/>
    </xf>
    <xf numFmtId="176" fontId="2" fillId="33" borderId="13" xfId="77" applyNumberFormat="1" applyFont="1" applyFill="1" applyBorder="1" applyAlignment="1" applyProtection="1">
      <alignment horizontal="right" vertical="center" wrapText="1"/>
      <protection/>
    </xf>
    <xf numFmtId="176" fontId="2" fillId="0" borderId="13" xfId="77" applyNumberFormat="1" applyFont="1" applyFill="1" applyBorder="1" applyAlignment="1" applyProtection="1">
      <alignment horizontal="right" vertical="center" wrapText="1"/>
      <protection/>
    </xf>
    <xf numFmtId="176" fontId="2" fillId="0" borderId="13" xfId="77" applyNumberFormat="1" applyFont="1" applyFill="1" applyBorder="1" applyAlignment="1">
      <alignment horizontal="right" vertical="center" wrapText="1"/>
    </xf>
    <xf numFmtId="0" fontId="12" fillId="0" borderId="13" xfId="74" applyFont="1" applyFill="1" applyBorder="1">
      <alignment/>
      <protection/>
    </xf>
    <xf numFmtId="0" fontId="12" fillId="0" borderId="13" xfId="76" applyFont="1" applyFill="1" applyBorder="1" applyAlignment="1">
      <alignment horizontal="center" vertical="center"/>
      <protection/>
    </xf>
    <xf numFmtId="0" fontId="2" fillId="0" borderId="16" xfId="74" applyFont="1" applyFill="1" applyBorder="1" applyAlignment="1">
      <alignment horizontal="center" vertical="center"/>
      <protection/>
    </xf>
    <xf numFmtId="176" fontId="12" fillId="0" borderId="13" xfId="77" applyNumberFormat="1" applyFont="1" applyFill="1" applyBorder="1" applyAlignment="1">
      <alignment horizontal="center" vertical="center" wrapText="1"/>
    </xf>
    <xf numFmtId="176" fontId="2" fillId="33" borderId="13" xfId="77" applyNumberFormat="1" applyFont="1" applyFill="1" applyBorder="1" applyAlignment="1" applyProtection="1">
      <alignment horizontal="center" vertical="center" wrapText="1"/>
      <protection/>
    </xf>
    <xf numFmtId="176" fontId="2" fillId="0" borderId="13" xfId="77" applyNumberFormat="1" applyFont="1" applyFill="1" applyBorder="1" applyAlignment="1" applyProtection="1">
      <alignment horizontal="center" vertical="center" wrapText="1"/>
      <protection/>
    </xf>
    <xf numFmtId="176" fontId="2" fillId="0" borderId="13" xfId="77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71" applyFont="1" applyFill="1" applyBorder="1" applyAlignment="1">
      <alignment horizontal="right" vertical="center"/>
      <protection/>
    </xf>
    <xf numFmtId="0" fontId="12" fillId="0" borderId="13" xfId="80" applyFont="1" applyFill="1" applyBorder="1">
      <alignment vertical="center"/>
      <protection/>
    </xf>
    <xf numFmtId="179" fontId="12" fillId="0" borderId="13" xfId="81" applyNumberFormat="1" applyFont="1" applyFill="1" applyBorder="1" applyAlignment="1" applyProtection="1">
      <alignment horizontal="right" vertical="center" wrapText="1"/>
      <protection/>
    </xf>
    <xf numFmtId="0" fontId="2" fillId="0" borderId="13" xfId="80" applyFont="1" applyFill="1" applyBorder="1" applyAlignment="1">
      <alignment horizontal="left" vertical="center" indent="1"/>
      <protection/>
    </xf>
    <xf numFmtId="179" fontId="2" fillId="0" borderId="13" xfId="81" applyNumberFormat="1" applyFont="1" applyFill="1" applyBorder="1" applyAlignment="1" applyProtection="1">
      <alignment horizontal="right" vertical="center" wrapText="1"/>
      <protection/>
    </xf>
    <xf numFmtId="0" fontId="2" fillId="0" borderId="13" xfId="80" applyFont="1" applyFill="1" applyBorder="1" applyAlignment="1">
      <alignment horizontal="left" vertical="center" wrapText="1" indent="1"/>
      <protection/>
    </xf>
    <xf numFmtId="0" fontId="12" fillId="0" borderId="13" xfId="80" applyFont="1" applyFill="1" applyBorder="1" applyAlignment="1">
      <alignment horizontal="center" vertical="center"/>
      <protection/>
    </xf>
    <xf numFmtId="0" fontId="2" fillId="0" borderId="13" xfId="74" applyFont="1" applyFill="1" applyBorder="1" applyAlignment="1">
      <alignment horizontal="left" vertical="center" wrapText="1"/>
      <protection/>
    </xf>
    <xf numFmtId="176" fontId="14" fillId="0" borderId="13" xfId="81" applyNumberFormat="1" applyFont="1" applyFill="1" applyBorder="1" applyAlignment="1" applyProtection="1">
      <alignment horizontal="right" vertical="center"/>
      <protection/>
    </xf>
    <xf numFmtId="0" fontId="12" fillId="0" borderId="13" xfId="79" applyFont="1" applyFill="1" applyBorder="1" applyAlignment="1">
      <alignment horizontal="center" vertical="center"/>
      <protection/>
    </xf>
    <xf numFmtId="0" fontId="14" fillId="0" borderId="13" xfId="81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1" fillId="0" borderId="0" xfId="71" applyFont="1" applyFill="1" applyAlignment="1">
      <alignment horizontal="center" vertical="center"/>
      <protection/>
    </xf>
    <xf numFmtId="0" fontId="2" fillId="0" borderId="0" xfId="71" applyFont="1" applyFill="1">
      <alignment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70" applyFont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79" fontId="12" fillId="0" borderId="13" xfId="72" applyNumberFormat="1" applyFont="1" applyFill="1" applyBorder="1" applyAlignment="1" applyProtection="1">
      <alignment horizontal="right" vertical="center"/>
      <protection/>
    </xf>
    <xf numFmtId="3" fontId="62" fillId="34" borderId="13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2" fillId="0" borderId="13" xfId="72" applyNumberFormat="1" applyFont="1" applyFill="1" applyBorder="1" applyAlignment="1" applyProtection="1">
      <alignment horizontal="right" vertical="center"/>
      <protection/>
    </xf>
    <xf numFmtId="3" fontId="62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1" fillId="0" borderId="0" xfId="72" applyFont="1" applyFill="1" applyAlignment="1">
      <alignment horizontal="center" vertical="center"/>
      <protection/>
    </xf>
    <xf numFmtId="0" fontId="16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right" vertical="center"/>
      <protection/>
    </xf>
    <xf numFmtId="0" fontId="12" fillId="0" borderId="13" xfId="72" applyFont="1" applyFill="1" applyBorder="1" applyAlignment="1">
      <alignment horizontal="center" vertical="center"/>
      <protection/>
    </xf>
    <xf numFmtId="0" fontId="12" fillId="0" borderId="13" xfId="72" applyFont="1" applyFill="1" applyBorder="1" applyAlignment="1">
      <alignment horizontal="center" vertical="center" wrapText="1"/>
      <protection/>
    </xf>
    <xf numFmtId="49" fontId="12" fillId="0" borderId="13" xfId="72" applyNumberFormat="1" applyFont="1" applyFill="1" applyBorder="1" applyAlignment="1" applyProtection="1">
      <alignment horizontal="left" vertical="center" wrapText="1"/>
      <protection/>
    </xf>
    <xf numFmtId="179" fontId="12" fillId="0" borderId="13" xfId="72" applyNumberFormat="1" applyFont="1" applyFill="1" applyBorder="1" applyAlignment="1">
      <alignment horizontal="right" vertical="center"/>
      <protection/>
    </xf>
    <xf numFmtId="49" fontId="2" fillId="0" borderId="14" xfId="72" applyNumberFormat="1" applyFont="1" applyFill="1" applyBorder="1" applyAlignment="1" applyProtection="1">
      <alignment horizontal="left" vertical="center" wrapText="1" indent="1"/>
      <protection/>
    </xf>
    <xf numFmtId="179" fontId="2" fillId="0" borderId="14" xfId="72" applyNumberFormat="1" applyFont="1" applyBorder="1" applyAlignment="1">
      <alignment horizontal="right" vertical="center"/>
      <protection/>
    </xf>
    <xf numFmtId="49" fontId="2" fillId="0" borderId="13" xfId="72" applyNumberFormat="1" applyFont="1" applyFill="1" applyBorder="1" applyAlignment="1" applyProtection="1">
      <alignment horizontal="left" vertical="center" wrapText="1" indent="1"/>
      <protection/>
    </xf>
    <xf numFmtId="179" fontId="2" fillId="0" borderId="13" xfId="72" applyNumberFormat="1" applyFont="1" applyBorder="1" applyAlignment="1">
      <alignment horizontal="right" vertical="center"/>
      <protection/>
    </xf>
    <xf numFmtId="179" fontId="12" fillId="0" borderId="13" xfId="72" applyNumberFormat="1" applyFont="1" applyBorder="1" applyAlignment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72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/>
    </xf>
    <xf numFmtId="179" fontId="2" fillId="0" borderId="13" xfId="72" applyNumberFormat="1" applyFont="1" applyFill="1" applyBorder="1" applyAlignment="1">
      <alignment horizontal="right" vertical="center"/>
      <protection/>
    </xf>
    <xf numFmtId="0" fontId="12" fillId="0" borderId="13" xfId="72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center" vertical="center" wrapText="1"/>
    </xf>
    <xf numFmtId="41" fontId="65" fillId="0" borderId="13" xfId="0" applyNumberFormat="1" applyFont="1" applyBorder="1" applyAlignment="1">
      <alignment horizontal="right" vertical="center" wrapText="1" indent="1"/>
    </xf>
    <xf numFmtId="0" fontId="65" fillId="0" borderId="13" xfId="0" applyFont="1" applyBorder="1" applyAlignment="1">
      <alignment horizontal="left" vertical="center" wrapText="1"/>
    </xf>
    <xf numFmtId="41" fontId="64" fillId="0" borderId="13" xfId="0" applyNumberFormat="1" applyFont="1" applyBorder="1" applyAlignment="1">
      <alignment horizontal="right" vertical="center" wrapText="1" indent="1"/>
    </xf>
    <xf numFmtId="0" fontId="64" fillId="0" borderId="1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176" fontId="1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71" applyNumberFormat="1" applyFont="1" applyFill="1" applyBorder="1" applyAlignment="1">
      <alignment horizontal="right" vertical="center"/>
      <protection/>
    </xf>
    <xf numFmtId="0" fontId="12" fillId="0" borderId="13" xfId="0" applyFont="1" applyFill="1" applyBorder="1" applyAlignment="1">
      <alignment vertical="center"/>
    </xf>
    <xf numFmtId="176" fontId="12" fillId="0" borderId="13" xfId="71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34" borderId="0" xfId="68" applyFont="1" applyFill="1" applyAlignment="1">
      <alignment horizontal="center" vertical="center"/>
      <protection/>
    </xf>
    <xf numFmtId="0" fontId="2" fillId="34" borderId="0" xfId="68" applyFont="1" applyFill="1" applyAlignment="1">
      <alignment horizontal="right" vertical="center"/>
      <protection/>
    </xf>
    <xf numFmtId="49" fontId="7" fillId="34" borderId="13" xfId="0" applyNumberFormat="1" applyFont="1" applyFill="1" applyBorder="1" applyAlignment="1">
      <alignment horizontal="center" vertical="center"/>
    </xf>
    <xf numFmtId="0" fontId="12" fillId="34" borderId="17" xfId="68" applyFont="1" applyFill="1" applyBorder="1" applyAlignment="1">
      <alignment horizontal="center" vertical="center"/>
      <protection/>
    </xf>
    <xf numFmtId="0" fontId="12" fillId="34" borderId="18" xfId="68" applyFont="1" applyFill="1" applyBorder="1" applyAlignment="1">
      <alignment horizontal="center" vertical="center"/>
      <protection/>
    </xf>
    <xf numFmtId="49" fontId="7" fillId="34" borderId="13" xfId="0" applyNumberFormat="1" applyFont="1" applyFill="1" applyBorder="1" applyAlignment="1">
      <alignment horizontal="left" vertical="center" indent="1"/>
    </xf>
    <xf numFmtId="176" fontId="12" fillId="34" borderId="13" xfId="68" applyNumberFormat="1" applyFont="1" applyFill="1" applyBorder="1" applyAlignment="1">
      <alignment horizontal="right" vertical="center"/>
      <protection/>
    </xf>
    <xf numFmtId="49" fontId="7" fillId="34" borderId="13" xfId="0" applyNumberFormat="1" applyFont="1" applyFill="1" applyBorder="1" applyAlignment="1">
      <alignment horizontal="left" vertical="center" wrapText="1" indent="1"/>
    </xf>
    <xf numFmtId="41" fontId="12" fillId="0" borderId="13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left" vertical="center" wrapText="1" indent="1"/>
    </xf>
    <xf numFmtId="41" fontId="2" fillId="34" borderId="13" xfId="68" applyNumberFormat="1" applyFont="1" applyFill="1" applyBorder="1" applyAlignment="1">
      <alignment horizontal="center" vertical="center"/>
      <protection/>
    </xf>
    <xf numFmtId="49" fontId="6" fillId="34" borderId="13" xfId="0" applyNumberFormat="1" applyFont="1" applyFill="1" applyBorder="1" applyAlignment="1">
      <alignment horizontal="left" vertical="center" wrapText="1" indent="1" shrinkToFit="1"/>
    </xf>
    <xf numFmtId="41" fontId="12" fillId="34" borderId="13" xfId="68" applyNumberFormat="1" applyFont="1" applyFill="1" applyBorder="1" applyAlignment="1">
      <alignment horizontal="center" vertical="center"/>
      <protection/>
    </xf>
    <xf numFmtId="0" fontId="12" fillId="34" borderId="13" xfId="69" applyNumberFormat="1" applyFont="1" applyFill="1" applyBorder="1" applyAlignment="1" applyProtection="1">
      <alignment horizontal="left" vertical="center" indent="1"/>
      <protection/>
    </xf>
    <xf numFmtId="41" fontId="12" fillId="0" borderId="13" xfId="6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70" applyFont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70" applyFont="1" applyAlignment="1">
      <alignment wrapText="1"/>
      <protection/>
    </xf>
    <xf numFmtId="0" fontId="2" fillId="0" borderId="16" xfId="70" applyFont="1" applyBorder="1" applyAlignment="1">
      <alignment horizontal="right" vertical="center"/>
      <protection/>
    </xf>
    <xf numFmtId="0" fontId="12" fillId="0" borderId="19" xfId="70" applyFont="1" applyBorder="1" applyAlignment="1">
      <alignment horizontal="center" vertical="center" wrapText="1"/>
      <protection/>
    </xf>
    <xf numFmtId="0" fontId="12" fillId="0" borderId="17" xfId="70" applyFont="1" applyBorder="1" applyAlignment="1">
      <alignment horizontal="center" vertical="center" wrapText="1"/>
      <protection/>
    </xf>
    <xf numFmtId="3" fontId="12" fillId="0" borderId="13" xfId="70" applyNumberFormat="1" applyFont="1" applyBorder="1" applyAlignment="1">
      <alignment horizontal="right" vertical="center" wrapText="1"/>
      <protection/>
    </xf>
    <xf numFmtId="0" fontId="12" fillId="0" borderId="15" xfId="70" applyFont="1" applyBorder="1" applyAlignment="1">
      <alignment horizontal="left" vertical="center" wrapText="1"/>
      <protection/>
    </xf>
    <xf numFmtId="0" fontId="12" fillId="0" borderId="14" xfId="70" applyFont="1" applyBorder="1" applyAlignment="1">
      <alignment horizontal="right" vertical="center" wrapText="1"/>
      <protection/>
    </xf>
    <xf numFmtId="0" fontId="2" fillId="0" borderId="13" xfId="40" applyFont="1" applyFill="1" applyBorder="1" applyAlignment="1">
      <alignment horizontal="left" vertical="center" wrapText="1" indent="1"/>
      <protection/>
    </xf>
    <xf numFmtId="176" fontId="66" fillId="34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13" xfId="70" applyNumberFormat="1" applyFont="1" applyBorder="1" applyAlignment="1">
      <alignment horizontal="right" vertical="center"/>
      <protection/>
    </xf>
    <xf numFmtId="3" fontId="2" fillId="0" borderId="13" xfId="70" applyNumberFormat="1" applyFont="1" applyFill="1" applyBorder="1" applyAlignment="1">
      <alignment horizontal="left" vertical="center" wrapText="1" indent="1"/>
      <protection/>
    </xf>
    <xf numFmtId="3" fontId="2" fillId="0" borderId="13" xfId="70" applyNumberFormat="1" applyFont="1" applyFill="1" applyBorder="1" applyAlignment="1">
      <alignment horizontal="right" vertical="center"/>
      <protection/>
    </xf>
    <xf numFmtId="3" fontId="2" fillId="0" borderId="13" xfId="70" applyNumberFormat="1" applyFont="1" applyBorder="1" applyAlignment="1">
      <alignment horizontal="right" vertical="center"/>
      <protection/>
    </xf>
    <xf numFmtId="0" fontId="6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1" fontId="12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65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41" fontId="68" fillId="0" borderId="13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 indent="1"/>
    </xf>
    <xf numFmtId="41" fontId="71" fillId="0" borderId="13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180" fontId="1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horizontal="right" vertical="center"/>
      <protection/>
    </xf>
    <xf numFmtId="180" fontId="12" fillId="0" borderId="13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Fill="1" applyBorder="1" applyAlignment="1" applyProtection="1">
      <alignment horizontal="center" vertical="center"/>
      <protection/>
    </xf>
    <xf numFmtId="3" fontId="72" fillId="0" borderId="13" xfId="65" applyNumberFormat="1" applyFont="1" applyFill="1" applyBorder="1" applyAlignment="1" applyProtection="1">
      <alignment horizontal="left" vertical="center"/>
      <protection/>
    </xf>
    <xf numFmtId="41" fontId="19" fillId="0" borderId="13" xfId="22" applyNumberFormat="1" applyFont="1" applyFill="1" applyBorder="1" applyAlignment="1" applyProtection="1">
      <alignment horizontal="center" vertical="center"/>
      <protection/>
    </xf>
    <xf numFmtId="180" fontId="14" fillId="0" borderId="13" xfId="0" applyNumberFormat="1" applyFont="1" applyFill="1" applyBorder="1" applyAlignment="1" applyProtection="1">
      <alignment horizontal="center" vertical="center"/>
      <protection/>
    </xf>
    <xf numFmtId="41" fontId="14" fillId="0" borderId="13" xfId="0" applyNumberFormat="1" applyFont="1" applyFill="1" applyBorder="1" applyAlignment="1" applyProtection="1">
      <alignment horizontal="center" vertical="center"/>
      <protection/>
    </xf>
    <xf numFmtId="41" fontId="14" fillId="0" borderId="13" xfId="0" applyNumberFormat="1" applyFont="1" applyFill="1" applyBorder="1" applyAlignment="1">
      <alignment horizontal="center" vertical="center"/>
    </xf>
    <xf numFmtId="176" fontId="72" fillId="0" borderId="13" xfId="57" applyNumberFormat="1" applyFont="1" applyFill="1" applyBorder="1" applyAlignment="1">
      <alignment vertical="center"/>
      <protection/>
    </xf>
    <xf numFmtId="3" fontId="73" fillId="0" borderId="13" xfId="65" applyNumberFormat="1" applyFont="1" applyFill="1" applyBorder="1" applyAlignment="1" applyProtection="1">
      <alignment horizontal="left" vertical="center" indent="1"/>
      <protection/>
    </xf>
    <xf numFmtId="179" fontId="73" fillId="0" borderId="13" xfId="57" applyNumberFormat="1" applyFont="1" applyFill="1" applyBorder="1" applyAlignment="1">
      <alignment vertical="center"/>
      <protection/>
    </xf>
    <xf numFmtId="0" fontId="72" fillId="0" borderId="13" xfId="57" applyFont="1" applyBorder="1" applyAlignment="1">
      <alignment horizontal="center" vertical="center"/>
      <protection/>
    </xf>
    <xf numFmtId="176" fontId="72" fillId="0" borderId="13" xfId="57" applyNumberFormat="1" applyFont="1" applyBorder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3" fontId="12" fillId="0" borderId="13" xfId="65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1" fontId="14" fillId="0" borderId="13" xfId="22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65" applyNumberFormat="1" applyFont="1" applyFill="1" applyBorder="1" applyAlignment="1" applyProtection="1">
      <alignment horizontal="left" vertical="center" indent="1"/>
      <protection/>
    </xf>
    <xf numFmtId="176" fontId="12" fillId="0" borderId="13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2007年安阳市北关区预算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附件：2012年出口退税基数及超基数上解情况表 2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附件：2012年出口退税基数及超基数上解情况表" xfId="54"/>
    <cellStyle name="40% - 强调文字颜色 2" xfId="55"/>
    <cellStyle name="强调文字颜色 3" xfId="56"/>
    <cellStyle name="常规_20160105省级2016年预算情况表（最新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_河南省2011年度财政总决算生成表20120425" xfId="65"/>
    <cellStyle name="40% - 强调文字颜色 6" xfId="66"/>
    <cellStyle name="60% - 强调文字颜色 6" xfId="67"/>
    <cellStyle name="常规 2" xfId="68"/>
    <cellStyle name="常规 5" xfId="69"/>
    <cellStyle name="常规 15" xfId="70"/>
    <cellStyle name="常规_2007基金预算" xfId="71"/>
    <cellStyle name="常规 13" xfId="72"/>
    <cellStyle name="常规_2016年省本级社会保险基金收支预算表细化" xfId="73"/>
    <cellStyle name="常规_2012年国有资本经营预算收支总表" xfId="74"/>
    <cellStyle name="常规_2012年国有资本经营预算收支总表 2" xfId="75"/>
    <cellStyle name="常规 11" xfId="76"/>
    <cellStyle name="千位分隔 2" xfId="77"/>
    <cellStyle name="常规_20151211省级2016年预算表" xfId="78"/>
    <cellStyle name="常规 11 2" xfId="79"/>
    <cellStyle name="常规_Xl0000068" xfId="80"/>
    <cellStyle name="常规_2012年基金收支预算草案1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4">
      <selection activeCell="F8" sqref="F8"/>
    </sheetView>
  </sheetViews>
  <sheetFormatPr defaultColWidth="9.00390625" defaultRowHeight="14.25"/>
  <cols>
    <col min="1" max="1" width="16.00390625" style="238" customWidth="1"/>
    <col min="2" max="2" width="92.125" style="239" customWidth="1"/>
    <col min="3" max="16384" width="9.00390625" style="239" customWidth="1"/>
  </cols>
  <sheetData>
    <row r="1" spans="1:2" ht="19.5" customHeight="1">
      <c r="A1" s="240" t="s">
        <v>0</v>
      </c>
      <c r="B1" s="241"/>
    </row>
    <row r="2" spans="1:2" ht="19.5" customHeight="1">
      <c r="A2" s="241"/>
      <c r="B2" s="241"/>
    </row>
    <row r="3" spans="1:2" s="237" customFormat="1" ht="39.75" customHeight="1">
      <c r="A3" s="242" t="s">
        <v>1</v>
      </c>
      <c r="B3" s="243" t="s">
        <v>2</v>
      </c>
    </row>
    <row r="4" spans="1:2" s="237" customFormat="1" ht="39.75" customHeight="1">
      <c r="A4" s="242" t="s">
        <v>3</v>
      </c>
      <c r="B4" s="243" t="s">
        <v>4</v>
      </c>
    </row>
    <row r="5" spans="1:2" s="237" customFormat="1" ht="39.75" customHeight="1">
      <c r="A5" s="242" t="s">
        <v>5</v>
      </c>
      <c r="B5" s="243" t="s">
        <v>6</v>
      </c>
    </row>
    <row r="6" spans="1:2" s="237" customFormat="1" ht="39.75" customHeight="1">
      <c r="A6" s="242" t="s">
        <v>7</v>
      </c>
      <c r="B6" s="244" t="s">
        <v>8</v>
      </c>
    </row>
    <row r="7" spans="1:2" s="237" customFormat="1" ht="39.75" customHeight="1">
      <c r="A7" s="242" t="s">
        <v>9</v>
      </c>
      <c r="B7" s="243" t="s">
        <v>10</v>
      </c>
    </row>
    <row r="8" spans="1:2" s="237" customFormat="1" ht="39.75" customHeight="1">
      <c r="A8" s="242" t="s">
        <v>11</v>
      </c>
      <c r="B8" s="243" t="s">
        <v>12</v>
      </c>
    </row>
    <row r="9" spans="1:2" s="237" customFormat="1" ht="39.75" customHeight="1">
      <c r="A9" s="242" t="s">
        <v>13</v>
      </c>
      <c r="B9" s="243" t="s">
        <v>14</v>
      </c>
    </row>
    <row r="10" spans="1:2" s="237" customFormat="1" ht="39.75" customHeight="1">
      <c r="A10" s="242" t="s">
        <v>15</v>
      </c>
      <c r="B10" s="243" t="s">
        <v>16</v>
      </c>
    </row>
    <row r="11" spans="1:2" s="237" customFormat="1" ht="39.75" customHeight="1">
      <c r="A11" s="242" t="s">
        <v>17</v>
      </c>
      <c r="B11" s="243" t="s">
        <v>18</v>
      </c>
    </row>
    <row r="12" spans="1:2" s="237" customFormat="1" ht="39.75" customHeight="1">
      <c r="A12" s="242" t="s">
        <v>19</v>
      </c>
      <c r="B12" s="243" t="s">
        <v>20</v>
      </c>
    </row>
    <row r="13" spans="1:2" s="237" customFormat="1" ht="39.75" customHeight="1">
      <c r="A13" s="242" t="s">
        <v>21</v>
      </c>
      <c r="B13" s="243" t="s">
        <v>22</v>
      </c>
    </row>
    <row r="14" spans="1:2" s="237" customFormat="1" ht="39.75" customHeight="1">
      <c r="A14" s="242" t="s">
        <v>23</v>
      </c>
      <c r="B14" s="243" t="s">
        <v>24</v>
      </c>
    </row>
    <row r="15" spans="1:2" s="237" customFormat="1" ht="39.75" customHeight="1">
      <c r="A15" s="242" t="s">
        <v>25</v>
      </c>
      <c r="B15" s="243" t="s">
        <v>26</v>
      </c>
    </row>
    <row r="16" spans="1:2" s="237" customFormat="1" ht="39.75" customHeight="1">
      <c r="A16" s="242" t="s">
        <v>27</v>
      </c>
      <c r="B16" s="243" t="s">
        <v>28</v>
      </c>
    </row>
    <row r="17" spans="1:2" s="237" customFormat="1" ht="39.75" customHeight="1">
      <c r="A17" s="242" t="s">
        <v>29</v>
      </c>
      <c r="B17" s="243" t="s">
        <v>30</v>
      </c>
    </row>
    <row r="18" spans="1:2" s="237" customFormat="1" ht="39.75" customHeight="1">
      <c r="A18" s="242" t="s">
        <v>31</v>
      </c>
      <c r="B18" s="243" t="s">
        <v>32</v>
      </c>
    </row>
    <row r="19" spans="1:2" s="237" customFormat="1" ht="39.75" customHeight="1">
      <c r="A19" s="242" t="s">
        <v>33</v>
      </c>
      <c r="B19" s="243" t="s">
        <v>34</v>
      </c>
    </row>
    <row r="20" spans="1:2" s="237" customFormat="1" ht="39.75" customHeight="1">
      <c r="A20" s="242" t="s">
        <v>35</v>
      </c>
      <c r="B20" s="243" t="s">
        <v>36</v>
      </c>
    </row>
    <row r="21" spans="1:2" ht="39.75" customHeight="1">
      <c r="A21" s="242" t="s">
        <v>37</v>
      </c>
      <c r="B21" s="243" t="s">
        <v>38</v>
      </c>
    </row>
  </sheetData>
  <sheetProtection/>
  <mergeCells count="1">
    <mergeCell ref="A1:B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36.125" style="2" customWidth="1"/>
    <col min="2" max="2" width="36.625" style="2" customWidth="1"/>
  </cols>
  <sheetData>
    <row r="1" spans="1:2" s="1" customFormat="1" ht="30" customHeight="1">
      <c r="A1" s="135" t="s">
        <v>319</v>
      </c>
      <c r="B1" s="136"/>
    </row>
    <row r="2" spans="1:2" ht="33.75" customHeight="1">
      <c r="A2" s="137" t="s">
        <v>40</v>
      </c>
      <c r="B2" s="138"/>
    </row>
    <row r="3" spans="1:2" ht="37.5" customHeight="1">
      <c r="A3" s="139" t="s">
        <v>320</v>
      </c>
      <c r="B3" s="139" t="s">
        <v>321</v>
      </c>
    </row>
    <row r="4" spans="1:2" ht="34.5" customHeight="1">
      <c r="A4" s="139" t="s">
        <v>322</v>
      </c>
      <c r="B4" s="140">
        <v>224220</v>
      </c>
    </row>
    <row r="5" spans="1:2" ht="34.5" customHeight="1">
      <c r="A5" s="141" t="s">
        <v>157</v>
      </c>
      <c r="B5" s="142">
        <v>255</v>
      </c>
    </row>
    <row r="6" spans="1:2" ht="34.5" customHeight="1">
      <c r="A6" s="143" t="s">
        <v>323</v>
      </c>
      <c r="B6" s="142">
        <v>255</v>
      </c>
    </row>
    <row r="7" spans="1:2" ht="34.5" customHeight="1">
      <c r="A7" s="141" t="s">
        <v>192</v>
      </c>
      <c r="B7" s="142">
        <v>165903</v>
      </c>
    </row>
    <row r="8" spans="1:2" ht="34.5" customHeight="1">
      <c r="A8" s="143" t="s">
        <v>324</v>
      </c>
      <c r="B8" s="142">
        <v>107904</v>
      </c>
    </row>
    <row r="9" spans="1:2" ht="34.5" customHeight="1">
      <c r="A9" s="143" t="s">
        <v>325</v>
      </c>
      <c r="B9" s="142">
        <v>57999</v>
      </c>
    </row>
    <row r="10" spans="1:2" ht="34.5" customHeight="1">
      <c r="A10" s="141" t="s">
        <v>326</v>
      </c>
      <c r="B10" s="142">
        <v>58062</v>
      </c>
    </row>
    <row r="11" spans="1:2" ht="34.5" customHeight="1">
      <c r="A11" s="143" t="s">
        <v>327</v>
      </c>
      <c r="B11" s="142">
        <v>57124</v>
      </c>
    </row>
    <row r="12" spans="1:2" ht="34.5" customHeight="1">
      <c r="A12" s="143" t="s">
        <v>328</v>
      </c>
      <c r="B12" s="142">
        <v>938</v>
      </c>
    </row>
  </sheetData>
  <sheetProtection/>
  <mergeCells count="2">
    <mergeCell ref="A1:B1"/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42.50390625" style="83" customWidth="1"/>
    <col min="2" max="2" width="25.625" style="2" customWidth="1"/>
    <col min="11" max="11" width="8.875" style="0" customWidth="1"/>
  </cols>
  <sheetData>
    <row r="1" spans="1:2" s="1" customFormat="1" ht="30" customHeight="1">
      <c r="A1" s="118" t="s">
        <v>329</v>
      </c>
      <c r="B1" s="118"/>
    </row>
    <row r="2" spans="1:2" ht="16.5" customHeight="1">
      <c r="A2" s="119"/>
      <c r="B2" s="120" t="s">
        <v>40</v>
      </c>
    </row>
    <row r="3" spans="1:2" s="62" customFormat="1" ht="22.5" customHeight="1">
      <c r="A3" s="121" t="s">
        <v>270</v>
      </c>
      <c r="B3" s="122" t="s">
        <v>330</v>
      </c>
    </row>
    <row r="4" spans="1:2" ht="22.5" customHeight="1">
      <c r="A4" s="121"/>
      <c r="B4" s="122"/>
    </row>
    <row r="5" spans="1:2" ht="22.5" customHeight="1">
      <c r="A5" s="123" t="s">
        <v>331</v>
      </c>
      <c r="B5" s="124">
        <f>B6+B8</f>
        <v>0</v>
      </c>
    </row>
    <row r="6" spans="1:2" ht="22.5" customHeight="1">
      <c r="A6" s="125" t="s">
        <v>332</v>
      </c>
      <c r="B6" s="126">
        <v>0</v>
      </c>
    </row>
    <row r="7" spans="1:2" ht="22.5" customHeight="1">
      <c r="A7" s="127" t="s">
        <v>333</v>
      </c>
      <c r="B7" s="128">
        <v>0</v>
      </c>
    </row>
    <row r="8" spans="1:2" ht="22.5" customHeight="1">
      <c r="A8" s="127" t="s">
        <v>334</v>
      </c>
      <c r="B8" s="128">
        <v>0</v>
      </c>
    </row>
    <row r="9" spans="1:2" ht="22.5" customHeight="1">
      <c r="A9" s="127" t="s">
        <v>335</v>
      </c>
      <c r="B9" s="128">
        <v>0</v>
      </c>
    </row>
    <row r="10" spans="1:2" ht="22.5" customHeight="1">
      <c r="A10" s="123" t="s">
        <v>336</v>
      </c>
      <c r="B10" s="129">
        <f>SUM(B11:B12)</f>
        <v>255</v>
      </c>
    </row>
    <row r="11" spans="1:2" ht="22.5" customHeight="1">
      <c r="A11" s="130" t="s">
        <v>337</v>
      </c>
      <c r="B11" s="128">
        <v>255</v>
      </c>
    </row>
    <row r="12" spans="1:2" ht="22.5" customHeight="1">
      <c r="A12" s="130" t="s">
        <v>338</v>
      </c>
      <c r="B12" s="128">
        <v>0</v>
      </c>
    </row>
    <row r="13" spans="1:2" ht="22.5" customHeight="1">
      <c r="A13" s="123" t="s">
        <v>339</v>
      </c>
      <c r="B13" s="129">
        <f>SUM(B14:B18)</f>
        <v>165903</v>
      </c>
    </row>
    <row r="14" spans="1:2" ht="22.5" customHeight="1">
      <c r="A14" s="131" t="s">
        <v>340</v>
      </c>
      <c r="B14" s="128">
        <v>107904</v>
      </c>
    </row>
    <row r="15" spans="1:2" ht="22.5" customHeight="1">
      <c r="A15" s="132" t="s">
        <v>341</v>
      </c>
      <c r="B15" s="133">
        <v>0</v>
      </c>
    </row>
    <row r="16" spans="1:2" ht="22.5" customHeight="1">
      <c r="A16" s="127" t="s">
        <v>342</v>
      </c>
      <c r="B16" s="133">
        <v>0</v>
      </c>
    </row>
    <row r="17" spans="1:2" ht="22.5" customHeight="1">
      <c r="A17" s="127" t="s">
        <v>343</v>
      </c>
      <c r="B17" s="133">
        <v>57999</v>
      </c>
    </row>
    <row r="18" spans="1:2" ht="22.5" customHeight="1">
      <c r="A18" s="127" t="s">
        <v>344</v>
      </c>
      <c r="B18" s="133">
        <v>0</v>
      </c>
    </row>
    <row r="19" spans="1:2" ht="22.5" customHeight="1">
      <c r="A19" s="123" t="s">
        <v>345</v>
      </c>
      <c r="B19" s="129">
        <v>0</v>
      </c>
    </row>
    <row r="20" spans="1:2" ht="22.5" customHeight="1">
      <c r="A20" s="131" t="s">
        <v>346</v>
      </c>
      <c r="B20" s="128">
        <v>0</v>
      </c>
    </row>
    <row r="21" spans="1:2" ht="22.5" customHeight="1">
      <c r="A21" s="127" t="s">
        <v>347</v>
      </c>
      <c r="B21" s="128">
        <v>0</v>
      </c>
    </row>
    <row r="22" spans="1:2" ht="22.5" customHeight="1">
      <c r="A22" s="123" t="s">
        <v>348</v>
      </c>
      <c r="B22" s="129">
        <f>B23</f>
        <v>938</v>
      </c>
    </row>
    <row r="23" spans="1:2" s="117" customFormat="1" ht="22.5" customHeight="1">
      <c r="A23" s="131" t="s">
        <v>349</v>
      </c>
      <c r="B23" s="133">
        <v>938</v>
      </c>
    </row>
    <row r="24" spans="1:2" s="117" customFormat="1" ht="22.5" customHeight="1">
      <c r="A24" s="127" t="s">
        <v>350</v>
      </c>
      <c r="B24" s="133">
        <f>342.86+320.32</f>
        <v>663.1800000000001</v>
      </c>
    </row>
    <row r="25" spans="1:2" s="117" customFormat="1" ht="22.5" customHeight="1">
      <c r="A25" s="127" t="s">
        <v>351</v>
      </c>
      <c r="B25" s="133">
        <v>28.07</v>
      </c>
    </row>
    <row r="26" spans="1:2" s="117" customFormat="1" ht="22.5" customHeight="1">
      <c r="A26" s="127" t="s">
        <v>352</v>
      </c>
      <c r="B26" s="133">
        <v>6</v>
      </c>
    </row>
    <row r="27" spans="1:2" s="117" customFormat="1" ht="22.5" customHeight="1">
      <c r="A27" s="127" t="s">
        <v>353</v>
      </c>
      <c r="B27" s="133">
        <f>163.17</f>
        <v>163.17</v>
      </c>
    </row>
    <row r="28" spans="1:2" s="117" customFormat="1" ht="22.5" customHeight="1">
      <c r="A28" s="127" t="s">
        <v>354</v>
      </c>
      <c r="B28" s="133">
        <v>4.39</v>
      </c>
    </row>
    <row r="29" spans="1:2" s="117" customFormat="1" ht="22.5" customHeight="1">
      <c r="A29" s="127" t="s">
        <v>355</v>
      </c>
      <c r="B29" s="133">
        <v>73.55</v>
      </c>
    </row>
    <row r="30" spans="1:2" ht="22.5" customHeight="1">
      <c r="A30" s="123" t="s">
        <v>356</v>
      </c>
      <c r="B30" s="129">
        <v>0</v>
      </c>
    </row>
    <row r="31" spans="1:2" ht="22.5" customHeight="1">
      <c r="A31" s="123" t="s">
        <v>357</v>
      </c>
      <c r="B31" s="128">
        <v>0</v>
      </c>
    </row>
    <row r="32" spans="1:2" ht="22.5" customHeight="1">
      <c r="A32" s="123" t="s">
        <v>358</v>
      </c>
      <c r="B32" s="129">
        <f>B34</f>
        <v>57124</v>
      </c>
    </row>
    <row r="33" spans="1:2" ht="22.5" customHeight="1">
      <c r="A33" s="123" t="s">
        <v>359</v>
      </c>
      <c r="B33" s="128">
        <v>0</v>
      </c>
    </row>
    <row r="34" spans="1:2" ht="22.5" customHeight="1">
      <c r="A34" s="123" t="s">
        <v>360</v>
      </c>
      <c r="B34" s="128">
        <v>57124</v>
      </c>
    </row>
    <row r="35" spans="1:2" ht="22.5" customHeight="1">
      <c r="A35" s="134" t="s">
        <v>74</v>
      </c>
      <c r="B35" s="129">
        <f>B5+B13+B22+B10+B19+B30+B32</f>
        <v>224220</v>
      </c>
    </row>
  </sheetData>
  <sheetProtection/>
  <mergeCells count="3">
    <mergeCell ref="A1:B1"/>
    <mergeCell ref="A3:A4"/>
    <mergeCell ref="B3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8.125" style="2" customWidth="1"/>
    <col min="2" max="2" width="41.00390625" style="2" customWidth="1"/>
  </cols>
  <sheetData>
    <row r="1" spans="1:2" s="1" customFormat="1" ht="30" customHeight="1">
      <c r="A1" s="106" t="s">
        <v>361</v>
      </c>
      <c r="B1" s="106"/>
    </row>
    <row r="2" spans="1:2" ht="24" customHeight="1">
      <c r="A2" s="107"/>
      <c r="B2" s="86" t="s">
        <v>40</v>
      </c>
    </row>
    <row r="3" spans="1:2" s="20" customFormat="1" ht="24.75" customHeight="1">
      <c r="A3" s="108" t="s">
        <v>270</v>
      </c>
      <c r="B3" s="109" t="s">
        <v>362</v>
      </c>
    </row>
    <row r="4" spans="1:2" s="20" customFormat="1" ht="24.75" customHeight="1">
      <c r="A4" s="110"/>
      <c r="B4" s="109"/>
    </row>
    <row r="5" spans="1:2" s="98" customFormat="1" ht="39.75" customHeight="1">
      <c r="A5" s="111" t="s">
        <v>363</v>
      </c>
      <c r="B5" s="112">
        <f>SUM(B6,B8)</f>
        <v>742</v>
      </c>
    </row>
    <row r="6" spans="1:2" s="98" customFormat="1" ht="39.75" customHeight="1">
      <c r="A6" s="113" t="s">
        <v>157</v>
      </c>
      <c r="B6" s="112">
        <v>255</v>
      </c>
    </row>
    <row r="7" spans="1:2" s="98" customFormat="1" ht="39.75" customHeight="1">
      <c r="A7" s="114" t="s">
        <v>364</v>
      </c>
      <c r="B7" s="115">
        <v>255</v>
      </c>
    </row>
    <row r="8" spans="1:2" s="98" customFormat="1" ht="39.75" customHeight="1">
      <c r="A8" s="116" t="s">
        <v>326</v>
      </c>
      <c r="B8" s="112">
        <v>487</v>
      </c>
    </row>
    <row r="9" spans="1:2" s="98" customFormat="1" ht="39.75" customHeight="1">
      <c r="A9" s="114" t="s">
        <v>365</v>
      </c>
      <c r="B9" s="115">
        <v>487</v>
      </c>
    </row>
  </sheetData>
  <sheetProtection/>
  <mergeCells count="3">
    <mergeCell ref="A1:B1"/>
    <mergeCell ref="A3:A4"/>
    <mergeCell ref="B3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9.375" style="2" customWidth="1"/>
    <col min="2" max="2" width="26.00390625" style="2" customWidth="1"/>
  </cols>
  <sheetData>
    <row r="1" spans="1:2" s="1" customFormat="1" ht="30" customHeight="1">
      <c r="A1" s="99" t="s">
        <v>366</v>
      </c>
      <c r="B1" s="85"/>
    </row>
    <row r="2" ht="22.5" customHeight="1">
      <c r="B2" s="100" t="s">
        <v>40</v>
      </c>
    </row>
    <row r="3" spans="1:2" s="20" customFormat="1" ht="49.5" customHeight="1">
      <c r="A3" s="101" t="s">
        <v>41</v>
      </c>
      <c r="B3" s="101" t="s">
        <v>271</v>
      </c>
    </row>
    <row r="4" spans="1:2" s="97" customFormat="1" ht="39.75" customHeight="1">
      <c r="A4" s="102" t="s">
        <v>367</v>
      </c>
      <c r="B4" s="103">
        <v>542519</v>
      </c>
    </row>
    <row r="5" spans="1:2" s="98" customFormat="1" ht="39.75" customHeight="1">
      <c r="A5" s="104" t="s">
        <v>368</v>
      </c>
      <c r="B5" s="105">
        <v>511819</v>
      </c>
    </row>
    <row r="6" spans="1:2" ht="39.75" customHeight="1">
      <c r="A6" s="102" t="s">
        <v>369</v>
      </c>
      <c r="B6" s="105">
        <v>190000</v>
      </c>
    </row>
    <row r="7" spans="1:2" ht="39.75" customHeight="1">
      <c r="A7" s="102" t="s">
        <v>370</v>
      </c>
      <c r="B7" s="105">
        <v>9000</v>
      </c>
    </row>
    <row r="8" ht="39.75" customHeight="1"/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3.625" style="2" customWidth="1"/>
    <col min="2" max="2" width="27.00390625" style="83" customWidth="1"/>
    <col min="3" max="3" width="23.25390625" style="84" customWidth="1"/>
  </cols>
  <sheetData>
    <row r="1" spans="1:3" s="1" customFormat="1" ht="30" customHeight="1">
      <c r="A1" s="63" t="s">
        <v>371</v>
      </c>
      <c r="B1" s="63"/>
      <c r="C1" s="85"/>
    </row>
    <row r="2" spans="1:2" ht="14.25">
      <c r="A2" s="64"/>
      <c r="B2" s="86" t="s">
        <v>40</v>
      </c>
    </row>
    <row r="3" spans="1:2" ht="19.5" customHeight="1">
      <c r="A3" s="66" t="s">
        <v>41</v>
      </c>
      <c r="B3" s="67" t="s">
        <v>372</v>
      </c>
    </row>
    <row r="4" spans="1:2" ht="19.5" customHeight="1">
      <c r="A4" s="87" t="s">
        <v>373</v>
      </c>
      <c r="B4" s="88"/>
    </row>
    <row r="5" spans="1:2" ht="19.5" customHeight="1">
      <c r="A5" s="89" t="s">
        <v>374</v>
      </c>
      <c r="B5" s="90"/>
    </row>
    <row r="6" spans="1:2" ht="19.5" customHeight="1">
      <c r="A6" s="89" t="s">
        <v>375</v>
      </c>
      <c r="B6" s="90"/>
    </row>
    <row r="7" spans="1:2" ht="19.5" customHeight="1">
      <c r="A7" s="89" t="s">
        <v>376</v>
      </c>
      <c r="B7" s="90"/>
    </row>
    <row r="8" spans="1:2" ht="19.5" customHeight="1">
      <c r="A8" s="89" t="s">
        <v>377</v>
      </c>
      <c r="B8" s="90"/>
    </row>
    <row r="9" spans="1:2" ht="19.5" customHeight="1">
      <c r="A9" s="89" t="s">
        <v>378</v>
      </c>
      <c r="B9" s="90"/>
    </row>
    <row r="10" spans="1:2" ht="19.5" customHeight="1">
      <c r="A10" s="89" t="s">
        <v>379</v>
      </c>
      <c r="B10" s="90"/>
    </row>
    <row r="11" spans="1:2" ht="19.5" customHeight="1">
      <c r="A11" s="89" t="s">
        <v>380</v>
      </c>
      <c r="B11" s="90"/>
    </row>
    <row r="12" spans="1:2" ht="19.5" customHeight="1">
      <c r="A12" s="89" t="s">
        <v>381</v>
      </c>
      <c r="B12" s="90"/>
    </row>
    <row r="13" spans="1:2" ht="19.5" customHeight="1">
      <c r="A13" s="89" t="s">
        <v>382</v>
      </c>
      <c r="B13" s="90"/>
    </row>
    <row r="14" spans="1:2" ht="19.5" customHeight="1">
      <c r="A14" s="89" t="s">
        <v>383</v>
      </c>
      <c r="B14" s="90"/>
    </row>
    <row r="15" spans="1:2" ht="19.5" customHeight="1">
      <c r="A15" s="89" t="s">
        <v>384</v>
      </c>
      <c r="B15" s="90"/>
    </row>
    <row r="16" spans="1:2" ht="19.5" customHeight="1">
      <c r="A16" s="89" t="s">
        <v>385</v>
      </c>
      <c r="B16" s="90"/>
    </row>
    <row r="17" spans="1:2" ht="19.5" customHeight="1">
      <c r="A17" s="89" t="s">
        <v>386</v>
      </c>
      <c r="B17" s="90"/>
    </row>
    <row r="18" spans="1:2" ht="19.5" customHeight="1">
      <c r="A18" s="89" t="s">
        <v>387</v>
      </c>
      <c r="B18" s="90"/>
    </row>
    <row r="19" spans="1:2" ht="19.5" customHeight="1">
      <c r="A19" s="91" t="s">
        <v>388</v>
      </c>
      <c r="B19" s="90"/>
    </row>
    <row r="20" spans="1:2" ht="19.5" customHeight="1">
      <c r="A20" s="87" t="s">
        <v>389</v>
      </c>
      <c r="B20" s="88"/>
    </row>
    <row r="21" spans="1:2" ht="19.5" customHeight="1">
      <c r="A21" s="89" t="s">
        <v>390</v>
      </c>
      <c r="B21" s="90"/>
    </row>
    <row r="22" spans="1:2" ht="19.5" customHeight="1">
      <c r="A22" s="89" t="s">
        <v>391</v>
      </c>
      <c r="B22" s="90"/>
    </row>
    <row r="23" spans="1:2" ht="19.5" customHeight="1">
      <c r="A23" s="87" t="s">
        <v>392</v>
      </c>
      <c r="B23" s="88"/>
    </row>
    <row r="24" spans="1:2" ht="27" customHeight="1">
      <c r="A24" s="91" t="s">
        <v>393</v>
      </c>
      <c r="B24" s="90"/>
    </row>
    <row r="25" spans="1:2" ht="19.5" customHeight="1">
      <c r="A25" s="92" t="s">
        <v>394</v>
      </c>
      <c r="B25" s="88"/>
    </row>
    <row r="26" spans="1:2" ht="19.5" customHeight="1">
      <c r="A26" s="93" t="s">
        <v>395</v>
      </c>
      <c r="B26" s="94">
        <v>688</v>
      </c>
    </row>
    <row r="27" spans="1:2" ht="19.5" customHeight="1">
      <c r="A27" s="93" t="s">
        <v>396</v>
      </c>
      <c r="B27" s="94">
        <v>1246</v>
      </c>
    </row>
    <row r="28" spans="1:2" ht="19.5" customHeight="1">
      <c r="A28" s="95" t="s">
        <v>397</v>
      </c>
      <c r="B28" s="96">
        <f>B26+B27</f>
        <v>1934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37.75390625" style="2" customWidth="1"/>
    <col min="2" max="2" width="31.00390625" style="2" customWidth="1"/>
  </cols>
  <sheetData>
    <row r="1" spans="1:2" s="1" customFormat="1" ht="30" customHeight="1">
      <c r="A1" s="63" t="s">
        <v>398</v>
      </c>
      <c r="B1" s="63"/>
    </row>
    <row r="2" spans="1:2" ht="18" customHeight="1">
      <c r="A2" s="64"/>
      <c r="B2" s="78" t="s">
        <v>40</v>
      </c>
    </row>
    <row r="3" spans="1:2" s="62" customFormat="1" ht="27" customHeight="1">
      <c r="A3" s="66" t="s">
        <v>41</v>
      </c>
      <c r="B3" s="67" t="s">
        <v>399</v>
      </c>
    </row>
    <row r="4" spans="1:2" s="62" customFormat="1" ht="24" customHeight="1">
      <c r="A4" s="68" t="s">
        <v>400</v>
      </c>
      <c r="B4" s="79">
        <f>B20+B5+B11</f>
        <v>1934</v>
      </c>
    </row>
    <row r="5" spans="1:2" s="62" customFormat="1" ht="24" customHeight="1">
      <c r="A5" s="70" t="s">
        <v>401</v>
      </c>
      <c r="B5" s="79">
        <v>1934</v>
      </c>
    </row>
    <row r="6" spans="1:2" s="62" customFormat="1" ht="24" customHeight="1">
      <c r="A6" s="72" t="s">
        <v>402</v>
      </c>
      <c r="B6" s="80"/>
    </row>
    <row r="7" spans="1:2" ht="24" customHeight="1">
      <c r="A7" s="72" t="s">
        <v>403</v>
      </c>
      <c r="B7" s="81"/>
    </row>
    <row r="8" spans="1:2" ht="24" customHeight="1">
      <c r="A8" s="72" t="s">
        <v>404</v>
      </c>
      <c r="B8" s="81"/>
    </row>
    <row r="9" spans="1:2" ht="24" customHeight="1">
      <c r="A9" s="72" t="s">
        <v>405</v>
      </c>
      <c r="B9" s="81">
        <v>1934</v>
      </c>
    </row>
    <row r="10" spans="1:2" ht="24" customHeight="1">
      <c r="A10" s="72" t="s">
        <v>406</v>
      </c>
      <c r="B10" s="81"/>
    </row>
    <row r="11" spans="1:2" ht="24" customHeight="1">
      <c r="A11" s="70" t="s">
        <v>407</v>
      </c>
      <c r="B11" s="79"/>
    </row>
    <row r="12" spans="1:2" ht="24" customHeight="1">
      <c r="A12" s="72" t="s">
        <v>408</v>
      </c>
      <c r="B12" s="81"/>
    </row>
    <row r="13" spans="1:2" ht="24" customHeight="1">
      <c r="A13" s="72" t="s">
        <v>409</v>
      </c>
      <c r="B13" s="81"/>
    </row>
    <row r="14" spans="1:2" ht="24" customHeight="1">
      <c r="A14" s="72" t="s">
        <v>410</v>
      </c>
      <c r="B14" s="81"/>
    </row>
    <row r="15" spans="1:2" ht="24" customHeight="1">
      <c r="A15" s="72" t="s">
        <v>411</v>
      </c>
      <c r="B15" s="81"/>
    </row>
    <row r="16" spans="1:2" ht="24" customHeight="1">
      <c r="A16" s="72" t="s">
        <v>412</v>
      </c>
      <c r="B16" s="81"/>
    </row>
    <row r="17" spans="1:2" ht="24" customHeight="1">
      <c r="A17" s="72" t="s">
        <v>413</v>
      </c>
      <c r="B17" s="81"/>
    </row>
    <row r="18" spans="1:2" ht="24" customHeight="1">
      <c r="A18" s="72" t="s">
        <v>414</v>
      </c>
      <c r="B18" s="81"/>
    </row>
    <row r="19" spans="1:2" ht="24" customHeight="1">
      <c r="A19" s="72" t="s">
        <v>415</v>
      </c>
      <c r="B19" s="81"/>
    </row>
    <row r="20" spans="1:2" ht="24" customHeight="1">
      <c r="A20" s="70" t="s">
        <v>416</v>
      </c>
      <c r="B20" s="79"/>
    </row>
    <row r="21" spans="1:2" ht="24" customHeight="1">
      <c r="A21" s="72" t="s">
        <v>416</v>
      </c>
      <c r="B21" s="82"/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H15" sqref="H15"/>
    </sheetView>
  </sheetViews>
  <sheetFormatPr defaultColWidth="9.00390625" defaultRowHeight="14.25"/>
  <cols>
    <col min="1" max="1" width="42.00390625" style="2" customWidth="1"/>
    <col min="2" max="2" width="30.25390625" style="2" customWidth="1"/>
  </cols>
  <sheetData>
    <row r="1" spans="1:2" s="1" customFormat="1" ht="30" customHeight="1">
      <c r="A1" s="63" t="s">
        <v>417</v>
      </c>
      <c r="B1" s="63"/>
    </row>
    <row r="2" spans="1:2" ht="15" customHeight="1">
      <c r="A2" s="64"/>
      <c r="B2" s="65" t="s">
        <v>40</v>
      </c>
    </row>
    <row r="3" spans="1:2" ht="30.75" customHeight="1">
      <c r="A3" s="66" t="s">
        <v>41</v>
      </c>
      <c r="B3" s="67" t="s">
        <v>399</v>
      </c>
    </row>
    <row r="4" spans="1:2" ht="24.75" customHeight="1">
      <c r="A4" s="68" t="s">
        <v>400</v>
      </c>
      <c r="B4" s="69"/>
    </row>
    <row r="5" spans="1:2" s="62" customFormat="1" ht="24.75" customHeight="1">
      <c r="A5" s="70" t="s">
        <v>401</v>
      </c>
      <c r="B5" s="71"/>
    </row>
    <row r="6" spans="1:2" ht="24.75" customHeight="1">
      <c r="A6" s="72" t="s">
        <v>402</v>
      </c>
      <c r="B6" s="73"/>
    </row>
    <row r="7" spans="1:2" ht="24.75" customHeight="1">
      <c r="A7" s="72" t="s">
        <v>403</v>
      </c>
      <c r="B7" s="74"/>
    </row>
    <row r="8" spans="1:2" ht="24.75" customHeight="1">
      <c r="A8" s="72" t="s">
        <v>404</v>
      </c>
      <c r="B8" s="74"/>
    </row>
    <row r="9" spans="1:2" ht="24.75" customHeight="1">
      <c r="A9" s="72" t="s">
        <v>405</v>
      </c>
      <c r="B9" s="74"/>
    </row>
    <row r="10" spans="1:2" ht="24.75" customHeight="1">
      <c r="A10" s="72" t="s">
        <v>406</v>
      </c>
      <c r="B10" s="74"/>
    </row>
    <row r="11" spans="1:2" ht="24.75" customHeight="1">
      <c r="A11" s="70" t="s">
        <v>407</v>
      </c>
      <c r="B11" s="71"/>
    </row>
    <row r="12" spans="1:2" ht="24.75" customHeight="1">
      <c r="A12" s="72" t="s">
        <v>408</v>
      </c>
      <c r="B12" s="74"/>
    </row>
    <row r="13" spans="1:2" ht="24.75" customHeight="1">
      <c r="A13" s="72" t="s">
        <v>409</v>
      </c>
      <c r="B13" s="74"/>
    </row>
    <row r="14" spans="1:2" ht="24.75" customHeight="1">
      <c r="A14" s="72" t="s">
        <v>410</v>
      </c>
      <c r="B14" s="74"/>
    </row>
    <row r="15" spans="1:2" ht="24.75" customHeight="1">
      <c r="A15" s="72" t="s">
        <v>411</v>
      </c>
      <c r="B15" s="74"/>
    </row>
    <row r="16" spans="1:2" ht="24.75" customHeight="1">
      <c r="A16" s="72" t="s">
        <v>412</v>
      </c>
      <c r="B16" s="74"/>
    </row>
    <row r="17" spans="1:2" ht="24.75" customHeight="1">
      <c r="A17" s="72" t="s">
        <v>413</v>
      </c>
      <c r="B17" s="74"/>
    </row>
    <row r="18" spans="1:2" ht="24.75" customHeight="1">
      <c r="A18" s="72" t="s">
        <v>414</v>
      </c>
      <c r="B18" s="74"/>
    </row>
    <row r="19" spans="1:2" ht="24.75" customHeight="1">
      <c r="A19" s="72" t="s">
        <v>415</v>
      </c>
      <c r="B19" s="74"/>
    </row>
    <row r="20" spans="1:2" ht="24.75" customHeight="1">
      <c r="A20" s="70" t="s">
        <v>416</v>
      </c>
      <c r="B20" s="71"/>
    </row>
    <row r="21" spans="1:2" ht="24.75" customHeight="1">
      <c r="A21" s="72" t="s">
        <v>416</v>
      </c>
      <c r="B21" s="75"/>
    </row>
    <row r="22" spans="1:2" ht="24.75" customHeight="1">
      <c r="A22" s="76"/>
      <c r="B22" s="76"/>
    </row>
    <row r="23" spans="1:2" ht="24.75" customHeight="1">
      <c r="A23" s="77" t="s">
        <v>418</v>
      </c>
      <c r="B23" s="71"/>
    </row>
    <row r="24" spans="1:2" ht="24.75" customHeight="1">
      <c r="A24" s="61" t="s">
        <v>419</v>
      </c>
      <c r="B24" s="61"/>
    </row>
    <row r="25" ht="24.75" customHeight="1"/>
  </sheetData>
  <sheetProtection/>
  <mergeCells count="2">
    <mergeCell ref="A1:B1"/>
    <mergeCell ref="A24:B2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3">
      <selection activeCell="A23" sqref="A23"/>
    </sheetView>
  </sheetViews>
  <sheetFormatPr defaultColWidth="9.00390625" defaultRowHeight="14.25"/>
  <cols>
    <col min="1" max="1" width="43.375" style="2" customWidth="1"/>
    <col min="2" max="2" width="35.50390625" style="2" customWidth="1"/>
  </cols>
  <sheetData>
    <row r="1" spans="1:2" s="1" customFormat="1" ht="30" customHeight="1">
      <c r="A1" s="21" t="s">
        <v>34</v>
      </c>
      <c r="B1" s="22"/>
    </row>
    <row r="2" spans="1:2" s="46" customFormat="1" ht="24" customHeight="1">
      <c r="A2" s="47"/>
      <c r="B2" s="24" t="s">
        <v>40</v>
      </c>
    </row>
    <row r="3" spans="1:2" s="20" customFormat="1" ht="27" customHeight="1">
      <c r="A3" s="48" t="s">
        <v>270</v>
      </c>
      <c r="B3" s="49" t="s">
        <v>372</v>
      </c>
    </row>
    <row r="4" spans="1:2" ht="19.5" customHeight="1">
      <c r="A4" s="50" t="s">
        <v>420</v>
      </c>
      <c r="B4" s="51"/>
    </row>
    <row r="5" spans="1:2" ht="19.5" customHeight="1">
      <c r="A5" s="52" t="s">
        <v>421</v>
      </c>
      <c r="B5" s="53"/>
    </row>
    <row r="6" spans="1:2" ht="19.5" customHeight="1">
      <c r="A6" s="52" t="s">
        <v>422</v>
      </c>
      <c r="B6" s="53"/>
    </row>
    <row r="7" spans="1:2" ht="19.5" customHeight="1">
      <c r="A7" s="52" t="s">
        <v>423</v>
      </c>
      <c r="B7" s="53"/>
    </row>
    <row r="8" spans="1:2" ht="19.5" customHeight="1">
      <c r="A8" s="32" t="s">
        <v>424</v>
      </c>
      <c r="B8" s="53"/>
    </row>
    <row r="9" spans="1:2" ht="19.5" customHeight="1">
      <c r="A9" s="52" t="s">
        <v>425</v>
      </c>
      <c r="B9" s="53"/>
    </row>
    <row r="10" spans="1:2" ht="19.5" customHeight="1">
      <c r="A10" s="41" t="s">
        <v>426</v>
      </c>
      <c r="B10" s="51"/>
    </row>
    <row r="11" spans="1:2" ht="19.5" customHeight="1">
      <c r="A11" s="54" t="s">
        <v>427</v>
      </c>
      <c r="B11" s="53"/>
    </row>
    <row r="12" spans="1:2" ht="19.5" customHeight="1">
      <c r="A12" s="54" t="s">
        <v>428</v>
      </c>
      <c r="B12" s="53"/>
    </row>
    <row r="13" spans="1:2" ht="19.5" customHeight="1">
      <c r="A13" s="54" t="s">
        <v>429</v>
      </c>
      <c r="B13" s="53"/>
    </row>
    <row r="14" spans="1:2" ht="19.5" customHeight="1">
      <c r="A14" s="40" t="s">
        <v>430</v>
      </c>
      <c r="B14" s="53"/>
    </row>
    <row r="15" spans="1:2" ht="19.5" customHeight="1">
      <c r="A15" s="55" t="s">
        <v>431</v>
      </c>
      <c r="B15" s="51"/>
    </row>
    <row r="16" spans="1:2" ht="19.5" customHeight="1">
      <c r="A16" s="56" t="s">
        <v>432</v>
      </c>
      <c r="B16" s="53"/>
    </row>
    <row r="17" spans="1:2" ht="19.5" customHeight="1">
      <c r="A17" s="56" t="s">
        <v>433</v>
      </c>
      <c r="B17" s="53"/>
    </row>
    <row r="18" spans="1:2" ht="19.5" customHeight="1">
      <c r="A18" s="32" t="s">
        <v>434</v>
      </c>
      <c r="B18" s="53"/>
    </row>
    <row r="19" spans="1:2" ht="19.5" customHeight="1">
      <c r="A19" s="32" t="s">
        <v>435</v>
      </c>
      <c r="B19" s="53"/>
    </row>
    <row r="20" spans="1:2" ht="19.5" customHeight="1">
      <c r="A20" s="55" t="s">
        <v>436</v>
      </c>
      <c r="B20" s="51"/>
    </row>
    <row r="21" spans="1:2" ht="19.5" customHeight="1">
      <c r="A21" s="57" t="s">
        <v>437</v>
      </c>
      <c r="B21" s="53"/>
    </row>
    <row r="22" spans="1:2" ht="19.5" customHeight="1">
      <c r="A22" s="57" t="s">
        <v>438</v>
      </c>
      <c r="B22" s="53"/>
    </row>
    <row r="23" spans="1:2" ht="19.5" customHeight="1">
      <c r="A23" s="57" t="s">
        <v>439</v>
      </c>
      <c r="B23" s="53"/>
    </row>
    <row r="24" spans="1:2" ht="19.5" customHeight="1">
      <c r="A24" s="40" t="s">
        <v>440</v>
      </c>
      <c r="B24" s="53"/>
    </row>
    <row r="25" spans="1:2" ht="19.5" customHeight="1">
      <c r="A25" s="55" t="s">
        <v>441</v>
      </c>
      <c r="B25" s="51"/>
    </row>
    <row r="26" spans="1:2" ht="19.5" customHeight="1">
      <c r="A26" s="57" t="s">
        <v>442</v>
      </c>
      <c r="B26" s="53"/>
    </row>
    <row r="27" spans="1:2" ht="19.5" customHeight="1">
      <c r="A27" s="57" t="s">
        <v>443</v>
      </c>
      <c r="B27" s="51"/>
    </row>
    <row r="28" spans="1:2" ht="19.5" customHeight="1">
      <c r="A28" s="40" t="s">
        <v>444</v>
      </c>
      <c r="B28" s="53"/>
    </row>
    <row r="29" spans="1:2" ht="19.5" customHeight="1">
      <c r="A29" s="40" t="s">
        <v>445</v>
      </c>
      <c r="B29" s="53"/>
    </row>
    <row r="30" spans="1:2" ht="19.5" customHeight="1">
      <c r="A30" s="58" t="s">
        <v>446</v>
      </c>
      <c r="B30" s="51"/>
    </row>
    <row r="31" spans="1:2" ht="19.5" customHeight="1">
      <c r="A31" s="56" t="s">
        <v>446</v>
      </c>
      <c r="B31" s="53"/>
    </row>
    <row r="32" spans="1:2" ht="19.5" customHeight="1">
      <c r="A32" s="59" t="s">
        <v>447</v>
      </c>
      <c r="B32" s="53"/>
    </row>
    <row r="33" spans="1:2" ht="19.5" customHeight="1">
      <c r="A33" s="59" t="s">
        <v>448</v>
      </c>
      <c r="B33" s="53"/>
    </row>
    <row r="34" spans="1:2" ht="19.5" customHeight="1">
      <c r="A34" s="59" t="s">
        <v>449</v>
      </c>
      <c r="B34" s="53"/>
    </row>
    <row r="35" spans="1:2" ht="19.5" customHeight="1">
      <c r="A35" s="59" t="s">
        <v>450</v>
      </c>
      <c r="B35" s="53"/>
    </row>
    <row r="36" spans="1:2" ht="19.5" customHeight="1">
      <c r="A36" s="60" t="s">
        <v>394</v>
      </c>
      <c r="B36" s="51"/>
    </row>
    <row r="37" spans="1:2" ht="19.5" customHeight="1">
      <c r="A37" s="61" t="s">
        <v>451</v>
      </c>
      <c r="B37" s="61"/>
    </row>
  </sheetData>
  <sheetProtection/>
  <mergeCells count="2">
    <mergeCell ref="A1:B1"/>
    <mergeCell ref="A37:B37"/>
  </mergeCells>
  <printOptions horizontalCentered="1"/>
  <pageMargins left="0.75" right="0.75" top="0.61" bottom="0.61" header="0.51" footer="0.51"/>
  <pageSetup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22">
      <selection activeCell="D10" sqref="D10"/>
    </sheetView>
  </sheetViews>
  <sheetFormatPr defaultColWidth="9.00390625" defaultRowHeight="14.25"/>
  <cols>
    <col min="1" max="1" width="41.50390625" style="2" customWidth="1"/>
    <col min="2" max="2" width="30.00390625" style="2" customWidth="1"/>
  </cols>
  <sheetData>
    <row r="1" spans="1:2" s="1" customFormat="1" ht="30" customHeight="1">
      <c r="A1" s="21" t="s">
        <v>36</v>
      </c>
      <c r="B1" s="22"/>
    </row>
    <row r="2" spans="1:2" ht="19.5" customHeight="1">
      <c r="A2" s="23"/>
      <c r="B2" s="24" t="s">
        <v>40</v>
      </c>
    </row>
    <row r="3" spans="1:2" s="20" customFormat="1" ht="30.75" customHeight="1">
      <c r="A3" s="25" t="s">
        <v>270</v>
      </c>
      <c r="B3" s="26" t="s">
        <v>399</v>
      </c>
    </row>
    <row r="4" spans="1:2" ht="19.5" customHeight="1">
      <c r="A4" s="27" t="s">
        <v>452</v>
      </c>
      <c r="B4" s="26"/>
    </row>
    <row r="5" spans="1:2" ht="19.5" customHeight="1">
      <c r="A5" s="27" t="s">
        <v>453</v>
      </c>
      <c r="B5" s="28"/>
    </row>
    <row r="6" spans="1:2" ht="19.5" customHeight="1">
      <c r="A6" s="29" t="s">
        <v>454</v>
      </c>
      <c r="B6" s="30"/>
    </row>
    <row r="7" spans="1:2" ht="19.5" customHeight="1">
      <c r="A7" s="29" t="s">
        <v>455</v>
      </c>
      <c r="B7" s="31"/>
    </row>
    <row r="8" spans="1:2" ht="19.5" customHeight="1">
      <c r="A8" s="29" t="s">
        <v>456</v>
      </c>
      <c r="B8" s="30"/>
    </row>
    <row r="9" spans="1:2" ht="19.5" customHeight="1">
      <c r="A9" s="32" t="s">
        <v>457</v>
      </c>
      <c r="B9" s="31"/>
    </row>
    <row r="10" spans="1:2" ht="19.5" customHeight="1">
      <c r="A10" s="33" t="s">
        <v>458</v>
      </c>
      <c r="B10" s="28"/>
    </row>
    <row r="11" spans="1:2" ht="19.5" customHeight="1">
      <c r="A11" s="29" t="s">
        <v>459</v>
      </c>
      <c r="B11" s="31"/>
    </row>
    <row r="12" spans="1:2" ht="19.5" customHeight="1">
      <c r="A12" s="34" t="s">
        <v>460</v>
      </c>
      <c r="B12" s="31"/>
    </row>
    <row r="13" spans="1:2" ht="19.5" customHeight="1">
      <c r="A13" s="29" t="s">
        <v>456</v>
      </c>
      <c r="B13" s="31"/>
    </row>
    <row r="14" spans="1:2" ht="19.5" customHeight="1">
      <c r="A14" s="34" t="s">
        <v>461</v>
      </c>
      <c r="B14" s="31"/>
    </row>
    <row r="15" spans="1:2" ht="19.5" customHeight="1">
      <c r="A15" s="34" t="s">
        <v>462</v>
      </c>
      <c r="B15" s="31"/>
    </row>
    <row r="16" spans="1:2" ht="19.5" customHeight="1">
      <c r="A16" s="34" t="s">
        <v>463</v>
      </c>
      <c r="B16" s="31"/>
    </row>
    <row r="17" spans="1:2" ht="19.5" customHeight="1">
      <c r="A17" s="32" t="s">
        <v>464</v>
      </c>
      <c r="B17" s="31"/>
    </row>
    <row r="18" spans="1:2" ht="19.5" customHeight="1">
      <c r="A18" s="35" t="s">
        <v>465</v>
      </c>
      <c r="B18" s="31"/>
    </row>
    <row r="19" spans="1:2" ht="19.5" customHeight="1">
      <c r="A19" s="36" t="s">
        <v>466</v>
      </c>
      <c r="B19" s="31"/>
    </row>
    <row r="20" spans="1:2" ht="19.5" customHeight="1">
      <c r="A20" s="35" t="s">
        <v>467</v>
      </c>
      <c r="B20" s="31"/>
    </row>
    <row r="21" spans="1:2" ht="19.5" customHeight="1">
      <c r="A21" s="35" t="s">
        <v>468</v>
      </c>
      <c r="B21" s="31"/>
    </row>
    <row r="22" spans="1:2" ht="19.5" customHeight="1">
      <c r="A22" s="35" t="s">
        <v>469</v>
      </c>
      <c r="B22" s="31"/>
    </row>
    <row r="23" spans="1:2" ht="19.5" customHeight="1">
      <c r="A23" s="37" t="s">
        <v>470</v>
      </c>
      <c r="B23" s="31"/>
    </row>
    <row r="24" spans="1:2" ht="19.5" customHeight="1">
      <c r="A24" s="38" t="s">
        <v>471</v>
      </c>
      <c r="B24" s="31"/>
    </row>
    <row r="25" spans="1:2" ht="19.5" customHeight="1">
      <c r="A25" s="38" t="s">
        <v>472</v>
      </c>
      <c r="B25" s="31"/>
    </row>
    <row r="26" spans="1:2" ht="19.5" customHeight="1">
      <c r="A26" s="38" t="s">
        <v>473</v>
      </c>
      <c r="B26" s="31"/>
    </row>
    <row r="27" spans="1:2" ht="19.5" customHeight="1">
      <c r="A27" s="35" t="s">
        <v>474</v>
      </c>
      <c r="B27" s="31"/>
    </row>
    <row r="28" spans="1:2" ht="19.5" customHeight="1">
      <c r="A28" s="27" t="s">
        <v>475</v>
      </c>
      <c r="B28" s="31"/>
    </row>
    <row r="29" spans="1:2" ht="19.5" customHeight="1">
      <c r="A29" s="39" t="s">
        <v>476</v>
      </c>
      <c r="B29" s="31"/>
    </row>
    <row r="30" spans="1:2" ht="19.5" customHeight="1">
      <c r="A30" s="39" t="s">
        <v>477</v>
      </c>
      <c r="B30" s="31"/>
    </row>
    <row r="31" spans="1:2" ht="19.5" customHeight="1">
      <c r="A31" s="39" t="s">
        <v>478</v>
      </c>
      <c r="B31" s="31"/>
    </row>
    <row r="32" spans="1:2" ht="19.5" customHeight="1">
      <c r="A32" s="40" t="s">
        <v>479</v>
      </c>
      <c r="B32" s="31"/>
    </row>
    <row r="33" spans="1:2" ht="19.5" customHeight="1">
      <c r="A33" s="41" t="s">
        <v>480</v>
      </c>
      <c r="B33" s="31"/>
    </row>
    <row r="34" spans="1:2" ht="19.5" customHeight="1">
      <c r="A34" s="40" t="s">
        <v>481</v>
      </c>
      <c r="B34" s="31"/>
    </row>
    <row r="35" spans="1:2" ht="19.5" customHeight="1">
      <c r="A35" s="40" t="s">
        <v>482</v>
      </c>
      <c r="B35" s="31"/>
    </row>
    <row r="36" spans="1:2" ht="19.5" customHeight="1">
      <c r="A36" s="40" t="s">
        <v>483</v>
      </c>
      <c r="B36" s="31"/>
    </row>
    <row r="37" spans="1:2" ht="19.5" customHeight="1">
      <c r="A37" s="41" t="s">
        <v>484</v>
      </c>
      <c r="B37" s="31"/>
    </row>
    <row r="38" spans="1:2" ht="19.5" customHeight="1">
      <c r="A38" s="40" t="s">
        <v>485</v>
      </c>
      <c r="B38" s="31"/>
    </row>
    <row r="39" spans="1:2" ht="19.5" customHeight="1">
      <c r="A39" s="40" t="s">
        <v>486</v>
      </c>
      <c r="B39" s="31"/>
    </row>
    <row r="40" spans="1:2" ht="19.5" customHeight="1">
      <c r="A40" s="40" t="s">
        <v>487</v>
      </c>
      <c r="B40" s="31"/>
    </row>
    <row r="41" spans="1:2" ht="19.5" customHeight="1">
      <c r="A41" s="42" t="s">
        <v>488</v>
      </c>
      <c r="B41" s="31"/>
    </row>
    <row r="42" spans="1:2" ht="19.5" customHeight="1">
      <c r="A42" s="43" t="s">
        <v>418</v>
      </c>
      <c r="B42" s="28"/>
    </row>
    <row r="43" spans="1:2" ht="19.5" customHeight="1">
      <c r="A43" s="44" t="s">
        <v>489</v>
      </c>
      <c r="B43" s="45"/>
    </row>
  </sheetData>
  <sheetProtection/>
  <mergeCells count="2">
    <mergeCell ref="A1:B1"/>
    <mergeCell ref="A43:B4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22.625" style="2" customWidth="1"/>
    <col min="2" max="2" width="12.75390625" style="2" customWidth="1"/>
    <col min="4" max="4" width="13.375" style="0" customWidth="1"/>
    <col min="5" max="5" width="16.125" style="0" customWidth="1"/>
    <col min="6" max="6" width="15.625" style="0" customWidth="1"/>
    <col min="7" max="7" width="18.75390625" style="0" customWidth="1"/>
  </cols>
  <sheetData>
    <row r="1" spans="1:7" s="1" customFormat="1" ht="30" customHeight="1">
      <c r="A1" s="3" t="s">
        <v>38</v>
      </c>
      <c r="B1" s="3"/>
      <c r="C1" s="3"/>
      <c r="D1" s="3"/>
      <c r="E1" s="3"/>
      <c r="F1" s="3"/>
      <c r="G1" s="3"/>
    </row>
    <row r="2" spans="1:7" ht="14.25">
      <c r="A2" s="4"/>
      <c r="B2" s="4"/>
      <c r="C2" s="5"/>
      <c r="D2" s="5"/>
      <c r="E2" s="5"/>
      <c r="F2" s="5"/>
      <c r="G2" s="5"/>
    </row>
    <row r="3" spans="1:7" ht="14.25">
      <c r="A3" s="6"/>
      <c r="B3" s="6"/>
      <c r="C3" s="6"/>
      <c r="D3" s="6"/>
      <c r="E3" s="6"/>
      <c r="F3" s="7"/>
      <c r="G3" s="7" t="s">
        <v>40</v>
      </c>
    </row>
    <row r="4" spans="1:7" ht="14.25">
      <c r="A4" s="8" t="s">
        <v>490</v>
      </c>
      <c r="B4" s="8" t="s">
        <v>110</v>
      </c>
      <c r="C4" s="9" t="s">
        <v>491</v>
      </c>
      <c r="D4" s="10"/>
      <c r="E4" s="10"/>
      <c r="F4" s="11"/>
      <c r="G4" s="12" t="s">
        <v>492</v>
      </c>
    </row>
    <row r="5" spans="1:7" ht="14.25">
      <c r="A5" s="13"/>
      <c r="B5" s="13"/>
      <c r="C5" s="12" t="s">
        <v>107</v>
      </c>
      <c r="D5" s="12" t="s">
        <v>493</v>
      </c>
      <c r="E5" s="12" t="s">
        <v>494</v>
      </c>
      <c r="F5" s="12" t="s">
        <v>495</v>
      </c>
      <c r="G5" s="12" t="s">
        <v>495</v>
      </c>
    </row>
    <row r="6" spans="1:7" ht="15.75">
      <c r="A6" s="14" t="s">
        <v>110</v>
      </c>
      <c r="B6" s="15">
        <f aca="true" t="shared" si="0" ref="B6:G6">SUM(B7:B17)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</row>
    <row r="7" spans="1:7" ht="15.75">
      <c r="A7" s="14"/>
      <c r="B7" s="15"/>
      <c r="C7" s="16"/>
      <c r="D7" s="16"/>
      <c r="E7" s="16"/>
      <c r="F7" s="16"/>
      <c r="G7" s="16"/>
    </row>
    <row r="8" spans="1:7" ht="15.75">
      <c r="A8" s="14"/>
      <c r="B8" s="15"/>
      <c r="C8" s="16"/>
      <c r="D8" s="16"/>
      <c r="E8" s="16"/>
      <c r="F8" s="16"/>
      <c r="G8" s="16"/>
    </row>
    <row r="9" spans="1:7" ht="15.75">
      <c r="A9" s="14"/>
      <c r="B9" s="15"/>
      <c r="C9" s="16"/>
      <c r="D9" s="16"/>
      <c r="E9" s="16"/>
      <c r="F9" s="16"/>
      <c r="G9" s="16"/>
    </row>
    <row r="10" spans="1:7" ht="15.75">
      <c r="A10" s="14"/>
      <c r="B10" s="15"/>
      <c r="C10" s="16"/>
      <c r="D10" s="16"/>
      <c r="E10" s="16"/>
      <c r="F10" s="16"/>
      <c r="G10" s="16"/>
    </row>
    <row r="11" spans="1:7" ht="15.75">
      <c r="A11" s="14"/>
      <c r="B11" s="15"/>
      <c r="C11" s="16"/>
      <c r="D11" s="16"/>
      <c r="E11" s="16"/>
      <c r="F11" s="16"/>
      <c r="G11" s="16"/>
    </row>
    <row r="12" spans="1:7" ht="15.75">
      <c r="A12" s="14"/>
      <c r="B12" s="15"/>
      <c r="C12" s="16"/>
      <c r="D12" s="16"/>
      <c r="E12" s="16"/>
      <c r="F12" s="16"/>
      <c r="G12" s="16"/>
    </row>
    <row r="13" spans="1:7" ht="15.75">
      <c r="A13" s="14"/>
      <c r="B13" s="15"/>
      <c r="C13" s="16"/>
      <c r="D13" s="16"/>
      <c r="E13" s="16"/>
      <c r="F13" s="16"/>
      <c r="G13" s="16"/>
    </row>
    <row r="14" spans="1:7" ht="15.75">
      <c r="A14" s="14"/>
      <c r="B14" s="15"/>
      <c r="C14" s="16"/>
      <c r="D14" s="16"/>
      <c r="E14" s="16"/>
      <c r="F14" s="16"/>
      <c r="G14" s="16"/>
    </row>
    <row r="15" spans="1:7" ht="15.75">
      <c r="A15" s="14"/>
      <c r="B15" s="15"/>
      <c r="C15" s="16"/>
      <c r="D15" s="16"/>
      <c r="E15" s="16"/>
      <c r="F15" s="16"/>
      <c r="G15" s="16"/>
    </row>
    <row r="16" spans="1:7" ht="15.75">
      <c r="A16" s="14"/>
      <c r="B16" s="15"/>
      <c r="C16" s="16"/>
      <c r="D16" s="16"/>
      <c r="E16" s="16"/>
      <c r="F16" s="16"/>
      <c r="G16" s="16"/>
    </row>
    <row r="17" spans="1:7" ht="15.75">
      <c r="A17" s="14"/>
      <c r="B17" s="15"/>
      <c r="C17" s="16"/>
      <c r="D17" s="16"/>
      <c r="E17" s="16"/>
      <c r="F17" s="16"/>
      <c r="G17" s="16"/>
    </row>
    <row r="18" spans="1:7" ht="14.25">
      <c r="A18" s="17" t="s">
        <v>496</v>
      </c>
      <c r="B18" s="18"/>
      <c r="C18" s="19"/>
      <c r="D18" s="19"/>
      <c r="E18" s="19"/>
      <c r="F18" s="19"/>
      <c r="G18" s="19"/>
    </row>
  </sheetData>
  <sheetProtection/>
  <mergeCells count="4">
    <mergeCell ref="C4:F4"/>
    <mergeCell ref="A4:A5"/>
    <mergeCell ref="B4:B5"/>
    <mergeCell ref="A1:G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9.125" style="2" customWidth="1"/>
    <col min="2" max="2" width="37.375" style="2" customWidth="1"/>
  </cols>
  <sheetData>
    <row r="1" spans="1:2" s="1" customFormat="1" ht="30" customHeight="1">
      <c r="A1" s="157" t="s">
        <v>39</v>
      </c>
      <c r="B1" s="213"/>
    </row>
    <row r="2" spans="1:2" ht="15">
      <c r="A2" s="228"/>
      <c r="B2" s="229" t="s">
        <v>40</v>
      </c>
    </row>
    <row r="3" spans="1:2" ht="18" customHeight="1">
      <c r="A3" s="230" t="s">
        <v>41</v>
      </c>
      <c r="B3" s="217" t="s">
        <v>42</v>
      </c>
    </row>
    <row r="4" spans="1:2" ht="18" customHeight="1">
      <c r="A4" s="231" t="s">
        <v>43</v>
      </c>
      <c r="B4" s="219">
        <f>B5+B20</f>
        <v>523015</v>
      </c>
    </row>
    <row r="5" spans="1:2" ht="18" customHeight="1">
      <c r="A5" s="232" t="s">
        <v>44</v>
      </c>
      <c r="B5" s="233">
        <f>SUM(B6:B19)</f>
        <v>457887</v>
      </c>
    </row>
    <row r="6" spans="1:2" ht="18" customHeight="1">
      <c r="A6" s="234" t="s">
        <v>45</v>
      </c>
      <c r="B6" s="233">
        <v>166965</v>
      </c>
    </row>
    <row r="7" spans="1:2" ht="18" customHeight="1">
      <c r="A7" s="234" t="s">
        <v>46</v>
      </c>
      <c r="B7" s="233">
        <v>72970</v>
      </c>
    </row>
    <row r="8" spans="1:2" ht="18" customHeight="1">
      <c r="A8" s="234" t="s">
        <v>47</v>
      </c>
      <c r="B8" s="233">
        <v>35916</v>
      </c>
    </row>
    <row r="9" spans="1:2" ht="18" customHeight="1">
      <c r="A9" s="234" t="s">
        <v>48</v>
      </c>
      <c r="B9" s="233">
        <v>807</v>
      </c>
    </row>
    <row r="10" spans="1:2" ht="18" customHeight="1">
      <c r="A10" s="234" t="s">
        <v>49</v>
      </c>
      <c r="B10" s="233">
        <v>25771</v>
      </c>
    </row>
    <row r="11" spans="1:2" ht="18" customHeight="1">
      <c r="A11" s="234" t="s">
        <v>50</v>
      </c>
      <c r="B11" s="233">
        <v>25020</v>
      </c>
    </row>
    <row r="12" spans="1:2" ht="18" customHeight="1">
      <c r="A12" s="234" t="s">
        <v>51</v>
      </c>
      <c r="B12" s="233">
        <v>9576</v>
      </c>
    </row>
    <row r="13" spans="1:2" ht="18" customHeight="1">
      <c r="A13" s="234" t="s">
        <v>52</v>
      </c>
      <c r="B13" s="233">
        <v>9922</v>
      </c>
    </row>
    <row r="14" spans="1:2" ht="18" customHeight="1">
      <c r="A14" s="234" t="s">
        <v>53</v>
      </c>
      <c r="B14" s="233">
        <v>36716</v>
      </c>
    </row>
    <row r="15" spans="1:2" ht="18" customHeight="1">
      <c r="A15" s="234" t="s">
        <v>54</v>
      </c>
      <c r="B15" s="233">
        <v>5078</v>
      </c>
    </row>
    <row r="16" spans="1:2" ht="18" customHeight="1">
      <c r="A16" s="234" t="s">
        <v>55</v>
      </c>
      <c r="B16" s="233"/>
    </row>
    <row r="17" spans="1:2" ht="18" customHeight="1">
      <c r="A17" s="234" t="s">
        <v>56</v>
      </c>
      <c r="B17" s="233">
        <v>68967</v>
      </c>
    </row>
    <row r="18" spans="1:2" ht="18" customHeight="1">
      <c r="A18" s="234" t="s">
        <v>57</v>
      </c>
      <c r="B18" s="233">
        <v>65</v>
      </c>
    </row>
    <row r="19" spans="1:2" ht="18" customHeight="1">
      <c r="A19" s="234" t="s">
        <v>58</v>
      </c>
      <c r="B19" s="233">
        <v>114</v>
      </c>
    </row>
    <row r="20" spans="1:2" ht="18" customHeight="1">
      <c r="A20" s="232" t="s">
        <v>59</v>
      </c>
      <c r="B20" s="233">
        <f>SUM(B21:B27)</f>
        <v>65128</v>
      </c>
    </row>
    <row r="21" spans="1:2" ht="18" customHeight="1">
      <c r="A21" s="234" t="s">
        <v>60</v>
      </c>
      <c r="B21" s="233">
        <v>20710</v>
      </c>
    </row>
    <row r="22" spans="1:2" ht="18" customHeight="1">
      <c r="A22" s="234" t="s">
        <v>61</v>
      </c>
      <c r="B22" s="233">
        <v>5567</v>
      </c>
    </row>
    <row r="23" spans="1:2" ht="18" customHeight="1">
      <c r="A23" s="234" t="s">
        <v>62</v>
      </c>
      <c r="B23" s="233">
        <v>3670</v>
      </c>
    </row>
    <row r="24" spans="1:2" ht="18" customHeight="1">
      <c r="A24" s="234" t="s">
        <v>63</v>
      </c>
      <c r="B24" s="222"/>
    </row>
    <row r="25" spans="1:2" ht="18" customHeight="1">
      <c r="A25" s="234" t="s">
        <v>64</v>
      </c>
      <c r="B25" s="222">
        <v>34855</v>
      </c>
    </row>
    <row r="26" spans="1:2" ht="18" customHeight="1">
      <c r="A26" s="234" t="s">
        <v>65</v>
      </c>
      <c r="B26" s="222">
        <v>326</v>
      </c>
    </row>
    <row r="27" spans="1:2" ht="18" customHeight="1">
      <c r="A27" s="234" t="s">
        <v>66</v>
      </c>
      <c r="B27" s="222"/>
    </row>
    <row r="28" spans="1:2" ht="18" customHeight="1">
      <c r="A28" s="231" t="s">
        <v>67</v>
      </c>
      <c r="B28" s="219">
        <f>SUM(B29:B31)</f>
        <v>95703</v>
      </c>
    </row>
    <row r="29" spans="1:2" ht="18" customHeight="1">
      <c r="A29" s="235" t="s">
        <v>68</v>
      </c>
      <c r="B29" s="179">
        <v>40888</v>
      </c>
    </row>
    <row r="30" spans="1:2" ht="18" customHeight="1">
      <c r="A30" s="235" t="s">
        <v>69</v>
      </c>
      <c r="B30" s="179">
        <v>54575</v>
      </c>
    </row>
    <row r="31" spans="1:2" ht="18" customHeight="1">
      <c r="A31" s="235" t="s">
        <v>70</v>
      </c>
      <c r="B31" s="179">
        <v>240</v>
      </c>
    </row>
    <row r="32" spans="1:2" ht="18" customHeight="1">
      <c r="A32" s="231" t="s">
        <v>71</v>
      </c>
      <c r="B32" s="219">
        <v>59967</v>
      </c>
    </row>
    <row r="33" spans="1:2" ht="18" customHeight="1">
      <c r="A33" s="231" t="s">
        <v>72</v>
      </c>
      <c r="B33" s="219">
        <v>57151</v>
      </c>
    </row>
    <row r="34" spans="1:2" ht="18" customHeight="1">
      <c r="A34" s="231" t="s">
        <v>73</v>
      </c>
      <c r="B34" s="219">
        <v>22608</v>
      </c>
    </row>
    <row r="35" spans="1:2" ht="18" customHeight="1">
      <c r="A35" s="111" t="s">
        <v>74</v>
      </c>
      <c r="B35" s="236">
        <f>B4+B33+B32+B28+B34</f>
        <v>758444</v>
      </c>
    </row>
  </sheetData>
  <sheetProtection/>
  <mergeCells count="1">
    <mergeCell ref="A1:B1"/>
  </mergeCells>
  <printOptions horizontalCentered="1" verticalCentered="1"/>
  <pageMargins left="0.75" right="0.75" top="0.39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35.50390625" style="2" customWidth="1"/>
    <col min="2" max="2" width="35.125" style="2" customWidth="1"/>
  </cols>
  <sheetData>
    <row r="1" spans="1:2" s="1" customFormat="1" ht="30" customHeight="1">
      <c r="A1" s="212" t="s">
        <v>75</v>
      </c>
      <c r="B1" s="213"/>
    </row>
    <row r="2" spans="1:2" ht="21" customHeight="1">
      <c r="A2" s="214" t="s">
        <v>40</v>
      </c>
      <c r="B2" s="215"/>
    </row>
    <row r="3" spans="1:2" ht="24" customHeight="1">
      <c r="A3" s="216" t="s">
        <v>76</v>
      </c>
      <c r="B3" s="217" t="s">
        <v>42</v>
      </c>
    </row>
    <row r="4" spans="1:2" ht="24" customHeight="1">
      <c r="A4" s="218" t="s">
        <v>77</v>
      </c>
      <c r="B4" s="219">
        <f>SUM(B5:B25)</f>
        <v>403655</v>
      </c>
    </row>
    <row r="5" spans="1:2" ht="24" customHeight="1">
      <c r="A5" s="220" t="s">
        <v>78</v>
      </c>
      <c r="B5" s="221">
        <v>59905</v>
      </c>
    </row>
    <row r="6" spans="1:2" ht="24" customHeight="1">
      <c r="A6" s="220" t="s">
        <v>79</v>
      </c>
      <c r="B6" s="221">
        <v>300</v>
      </c>
    </row>
    <row r="7" spans="1:2" ht="24" customHeight="1">
      <c r="A7" s="220" t="s">
        <v>80</v>
      </c>
      <c r="B7" s="221">
        <v>1309</v>
      </c>
    </row>
    <row r="8" spans="1:2" ht="24" customHeight="1">
      <c r="A8" s="220" t="s">
        <v>81</v>
      </c>
      <c r="B8" s="221">
        <v>121643</v>
      </c>
    </row>
    <row r="9" spans="1:2" ht="24" customHeight="1">
      <c r="A9" s="220" t="s">
        <v>82</v>
      </c>
      <c r="B9" s="221">
        <v>2891</v>
      </c>
    </row>
    <row r="10" spans="1:2" ht="24" customHeight="1">
      <c r="A10" s="220" t="s">
        <v>83</v>
      </c>
      <c r="B10" s="221">
        <v>1208</v>
      </c>
    </row>
    <row r="11" spans="1:2" ht="24" customHeight="1">
      <c r="A11" s="220" t="s">
        <v>84</v>
      </c>
      <c r="B11" s="221">
        <v>50520</v>
      </c>
    </row>
    <row r="12" spans="1:2" ht="24" customHeight="1">
      <c r="A12" s="220" t="s">
        <v>85</v>
      </c>
      <c r="B12" s="221">
        <v>38879</v>
      </c>
    </row>
    <row r="13" spans="1:2" ht="24" customHeight="1">
      <c r="A13" s="220" t="s">
        <v>86</v>
      </c>
      <c r="B13" s="221">
        <v>1658</v>
      </c>
    </row>
    <row r="14" spans="1:2" ht="24" customHeight="1">
      <c r="A14" s="220" t="s">
        <v>87</v>
      </c>
      <c r="B14" s="221">
        <v>69390</v>
      </c>
    </row>
    <row r="15" spans="1:2" ht="24" customHeight="1">
      <c r="A15" s="220" t="s">
        <v>88</v>
      </c>
      <c r="B15" s="221">
        <v>3361</v>
      </c>
    </row>
    <row r="16" spans="1:2" ht="24" customHeight="1">
      <c r="A16" s="220" t="s">
        <v>89</v>
      </c>
      <c r="B16" s="221">
        <v>788</v>
      </c>
    </row>
    <row r="17" spans="1:2" ht="24" customHeight="1">
      <c r="A17" s="220" t="s">
        <v>90</v>
      </c>
      <c r="B17" s="221">
        <v>11116</v>
      </c>
    </row>
    <row r="18" spans="1:2" ht="24" customHeight="1">
      <c r="A18" s="220" t="s">
        <v>91</v>
      </c>
      <c r="B18" s="221"/>
    </row>
    <row r="19" spans="1:2" ht="24" customHeight="1">
      <c r="A19" s="220" t="s">
        <v>92</v>
      </c>
      <c r="B19" s="221">
        <v>811</v>
      </c>
    </row>
    <row r="20" spans="1:2" ht="24" customHeight="1">
      <c r="A20" s="220" t="s">
        <v>93</v>
      </c>
      <c r="B20" s="221">
        <v>1613</v>
      </c>
    </row>
    <row r="21" spans="1:2" ht="24" customHeight="1">
      <c r="A21" s="220" t="s">
        <v>94</v>
      </c>
      <c r="B21" s="221">
        <v>17189</v>
      </c>
    </row>
    <row r="22" spans="1:2" ht="24" customHeight="1">
      <c r="A22" s="220" t="s">
        <v>95</v>
      </c>
      <c r="B22" s="221"/>
    </row>
    <row r="23" spans="1:2" ht="24" customHeight="1">
      <c r="A23" s="220" t="s">
        <v>96</v>
      </c>
      <c r="B23" s="221">
        <v>11674</v>
      </c>
    </row>
    <row r="24" spans="1:2" ht="24" customHeight="1">
      <c r="A24" s="220" t="s">
        <v>97</v>
      </c>
      <c r="B24" s="221">
        <v>4000</v>
      </c>
    </row>
    <row r="25" spans="1:2" ht="24" customHeight="1">
      <c r="A25" s="220" t="s">
        <v>98</v>
      </c>
      <c r="B25" s="222">
        <v>5400</v>
      </c>
    </row>
    <row r="26" spans="1:2" ht="24" customHeight="1">
      <c r="A26" s="218" t="s">
        <v>99</v>
      </c>
      <c r="B26" s="223">
        <f>SUM(B27:B28)</f>
        <v>354689</v>
      </c>
    </row>
    <row r="27" spans="1:2" ht="24" customHeight="1">
      <c r="A27" s="224" t="s">
        <v>100</v>
      </c>
      <c r="B27" s="225">
        <v>10473</v>
      </c>
    </row>
    <row r="28" spans="1:2" ht="24" customHeight="1">
      <c r="A28" s="224" t="s">
        <v>101</v>
      </c>
      <c r="B28" s="225">
        <v>344216</v>
      </c>
    </row>
    <row r="29" spans="1:2" ht="24" customHeight="1">
      <c r="A29" s="218" t="s">
        <v>102</v>
      </c>
      <c r="B29" s="223">
        <v>100</v>
      </c>
    </row>
    <row r="30" spans="1:2" ht="24" customHeight="1">
      <c r="A30" s="226" t="s">
        <v>74</v>
      </c>
      <c r="B30" s="227">
        <f>B4+B26+B29</f>
        <v>758444</v>
      </c>
    </row>
  </sheetData>
  <sheetProtection/>
  <mergeCells count="2">
    <mergeCell ref="A1:B1"/>
    <mergeCell ref="A2:B2"/>
  </mergeCells>
  <printOptions horizontalCentered="1" verticalCentered="1"/>
  <pageMargins left="0.75" right="0.75" top="0.39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13.875" style="198" customWidth="1"/>
    <col min="2" max="2" width="39.00390625" style="199" customWidth="1"/>
    <col min="3" max="3" width="14.125" style="200" customWidth="1"/>
    <col min="4" max="4" width="10.375" style="0" customWidth="1"/>
    <col min="5" max="5" width="11.375" style="0" customWidth="1"/>
  </cols>
  <sheetData>
    <row r="1" spans="1:6" s="1" customFormat="1" ht="46.5" customHeight="1">
      <c r="A1" s="156" t="s">
        <v>103</v>
      </c>
      <c r="B1" s="157"/>
      <c r="C1" s="157"/>
      <c r="D1" s="157"/>
      <c r="E1" s="157"/>
      <c r="F1" s="201"/>
    </row>
    <row r="2" spans="1:5" ht="27.75" customHeight="1">
      <c r="A2" s="202" t="s">
        <v>104</v>
      </c>
      <c r="B2" s="139" t="s">
        <v>105</v>
      </c>
      <c r="C2" s="203" t="s">
        <v>106</v>
      </c>
      <c r="D2" s="203"/>
      <c r="E2" s="203"/>
    </row>
    <row r="3" spans="1:5" ht="27" customHeight="1">
      <c r="A3" s="204"/>
      <c r="B3" s="205"/>
      <c r="C3" s="203" t="s">
        <v>107</v>
      </c>
      <c r="D3" s="203" t="s">
        <v>108</v>
      </c>
      <c r="E3" s="203" t="s">
        <v>109</v>
      </c>
    </row>
    <row r="4" spans="1:5" ht="19.5" customHeight="1">
      <c r="A4" s="206" t="s">
        <v>110</v>
      </c>
      <c r="B4" s="207"/>
      <c r="C4" s="208">
        <v>403655</v>
      </c>
      <c r="D4" s="208">
        <v>198535</v>
      </c>
      <c r="E4" s="208">
        <v>205120</v>
      </c>
    </row>
    <row r="5" spans="1:5" ht="19.5" customHeight="1">
      <c r="A5" s="209">
        <v>201</v>
      </c>
      <c r="B5" s="141" t="s">
        <v>111</v>
      </c>
      <c r="C5" s="210">
        <v>59905</v>
      </c>
      <c r="D5" s="210">
        <v>41147</v>
      </c>
      <c r="E5" s="210">
        <v>18758</v>
      </c>
    </row>
    <row r="6" spans="1:5" ht="19.5" customHeight="1">
      <c r="A6" s="209">
        <v>20101</v>
      </c>
      <c r="B6" s="211" t="s">
        <v>112</v>
      </c>
      <c r="C6" s="210">
        <v>1046</v>
      </c>
      <c r="D6" s="210">
        <v>826</v>
      </c>
      <c r="E6" s="210">
        <v>220</v>
      </c>
    </row>
    <row r="7" spans="1:5" ht="19.5" customHeight="1">
      <c r="A7" s="209">
        <v>20102</v>
      </c>
      <c r="B7" s="211" t="s">
        <v>113</v>
      </c>
      <c r="C7" s="210">
        <v>623</v>
      </c>
      <c r="D7" s="210">
        <v>623</v>
      </c>
      <c r="E7" s="210">
        <v>0</v>
      </c>
    </row>
    <row r="8" spans="1:5" ht="19.5" customHeight="1">
      <c r="A8" s="209">
        <v>20103</v>
      </c>
      <c r="B8" s="211" t="s">
        <v>114</v>
      </c>
      <c r="C8" s="210">
        <v>27125</v>
      </c>
      <c r="D8" s="210">
        <v>21782</v>
      </c>
      <c r="E8" s="210">
        <v>5343</v>
      </c>
    </row>
    <row r="9" spans="1:5" ht="19.5" customHeight="1">
      <c r="A9" s="209">
        <v>20104</v>
      </c>
      <c r="B9" s="211" t="s">
        <v>115</v>
      </c>
      <c r="C9" s="210">
        <v>896</v>
      </c>
      <c r="D9" s="210">
        <v>593</v>
      </c>
      <c r="E9" s="210">
        <v>303</v>
      </c>
    </row>
    <row r="10" spans="1:5" ht="19.5" customHeight="1">
      <c r="A10" s="209">
        <v>20105</v>
      </c>
      <c r="B10" s="211" t="s">
        <v>116</v>
      </c>
      <c r="C10" s="210">
        <v>1248</v>
      </c>
      <c r="D10" s="210">
        <v>939</v>
      </c>
      <c r="E10" s="210">
        <v>309</v>
      </c>
    </row>
    <row r="11" spans="1:5" ht="19.5" customHeight="1">
      <c r="A11" s="209">
        <v>20106</v>
      </c>
      <c r="B11" s="211" t="s">
        <v>117</v>
      </c>
      <c r="C11" s="210">
        <v>4295</v>
      </c>
      <c r="D11" s="210">
        <v>2635</v>
      </c>
      <c r="E11" s="210">
        <v>1660</v>
      </c>
    </row>
    <row r="12" spans="1:5" ht="19.5" customHeight="1">
      <c r="A12" s="209">
        <v>20108</v>
      </c>
      <c r="B12" s="211" t="s">
        <v>118</v>
      </c>
      <c r="C12" s="210">
        <v>551</v>
      </c>
      <c r="D12" s="210">
        <v>307</v>
      </c>
      <c r="E12" s="210">
        <v>244</v>
      </c>
    </row>
    <row r="13" spans="1:5" ht="19.5" customHeight="1">
      <c r="A13" s="209">
        <v>20111</v>
      </c>
      <c r="B13" s="211" t="s">
        <v>119</v>
      </c>
      <c r="C13" s="210">
        <v>3813</v>
      </c>
      <c r="D13" s="210">
        <v>3459</v>
      </c>
      <c r="E13" s="210">
        <v>354</v>
      </c>
    </row>
    <row r="14" spans="1:5" ht="19.5" customHeight="1">
      <c r="A14" s="209">
        <v>20113</v>
      </c>
      <c r="B14" s="211" t="s">
        <v>120</v>
      </c>
      <c r="C14" s="210">
        <v>703</v>
      </c>
      <c r="D14" s="210">
        <v>687</v>
      </c>
      <c r="E14" s="210">
        <v>16</v>
      </c>
    </row>
    <row r="15" spans="1:5" ht="19.5" customHeight="1">
      <c r="A15" s="209">
        <v>20123</v>
      </c>
      <c r="B15" s="211" t="s">
        <v>121</v>
      </c>
      <c r="C15" s="210">
        <v>12</v>
      </c>
      <c r="D15" s="210"/>
      <c r="E15" s="210">
        <v>12</v>
      </c>
    </row>
    <row r="16" spans="1:5" ht="19.5" customHeight="1">
      <c r="A16" s="209">
        <v>20126</v>
      </c>
      <c r="B16" s="211" t="s">
        <v>122</v>
      </c>
      <c r="C16" s="210">
        <v>227</v>
      </c>
      <c r="D16" s="210">
        <v>222</v>
      </c>
      <c r="E16" s="210">
        <v>5</v>
      </c>
    </row>
    <row r="17" spans="1:5" ht="19.5" customHeight="1">
      <c r="A17" s="209">
        <v>20129</v>
      </c>
      <c r="B17" s="211" t="s">
        <v>123</v>
      </c>
      <c r="C17" s="210">
        <v>734</v>
      </c>
      <c r="D17" s="210">
        <v>308</v>
      </c>
      <c r="E17" s="210">
        <v>426</v>
      </c>
    </row>
    <row r="18" spans="1:5" ht="19.5" customHeight="1">
      <c r="A18" s="209">
        <v>20131</v>
      </c>
      <c r="B18" s="211" t="s">
        <v>124</v>
      </c>
      <c r="C18" s="210">
        <v>1534</v>
      </c>
      <c r="D18" s="210">
        <v>1062</v>
      </c>
      <c r="E18" s="210">
        <v>472</v>
      </c>
    </row>
    <row r="19" spans="1:5" ht="19.5" customHeight="1">
      <c r="A19" s="209">
        <v>20132</v>
      </c>
      <c r="B19" s="211" t="s">
        <v>125</v>
      </c>
      <c r="C19" s="210">
        <v>1071</v>
      </c>
      <c r="D19" s="210">
        <v>970</v>
      </c>
      <c r="E19" s="210">
        <v>101</v>
      </c>
    </row>
    <row r="20" spans="1:5" ht="19.5" customHeight="1">
      <c r="A20" s="209">
        <v>20133</v>
      </c>
      <c r="B20" s="211" t="s">
        <v>126</v>
      </c>
      <c r="C20" s="210">
        <v>1122</v>
      </c>
      <c r="D20" s="210">
        <v>729</v>
      </c>
      <c r="E20" s="210">
        <v>393</v>
      </c>
    </row>
    <row r="21" spans="1:5" ht="19.5" customHeight="1">
      <c r="A21" s="209">
        <v>20134</v>
      </c>
      <c r="B21" s="211" t="s">
        <v>127</v>
      </c>
      <c r="C21" s="210">
        <v>444</v>
      </c>
      <c r="D21" s="210">
        <v>439</v>
      </c>
      <c r="E21" s="210">
        <v>5</v>
      </c>
    </row>
    <row r="22" spans="1:5" ht="19.5" customHeight="1">
      <c r="A22" s="209">
        <v>20136</v>
      </c>
      <c r="B22" s="211" t="s">
        <v>128</v>
      </c>
      <c r="C22" s="210">
        <v>4278</v>
      </c>
      <c r="D22" s="210">
        <v>1265</v>
      </c>
      <c r="E22" s="210">
        <v>3013</v>
      </c>
    </row>
    <row r="23" spans="1:5" ht="19.5" customHeight="1">
      <c r="A23" s="209">
        <v>20138</v>
      </c>
      <c r="B23" s="211" t="s">
        <v>129</v>
      </c>
      <c r="C23" s="210">
        <v>4679</v>
      </c>
      <c r="D23" s="210">
        <v>4146</v>
      </c>
      <c r="E23" s="210">
        <v>533</v>
      </c>
    </row>
    <row r="24" spans="1:5" ht="19.5" customHeight="1">
      <c r="A24" s="209">
        <v>20199</v>
      </c>
      <c r="B24" s="211" t="s">
        <v>130</v>
      </c>
      <c r="C24" s="210">
        <v>5503</v>
      </c>
      <c r="D24" s="210">
        <v>154</v>
      </c>
      <c r="E24" s="210">
        <v>5349</v>
      </c>
    </row>
    <row r="25" spans="1:5" ht="19.5" customHeight="1">
      <c r="A25" s="209">
        <v>203</v>
      </c>
      <c r="B25" s="141" t="s">
        <v>131</v>
      </c>
      <c r="C25" s="210">
        <v>300</v>
      </c>
      <c r="D25" s="210">
        <v>0</v>
      </c>
      <c r="E25" s="210">
        <v>300</v>
      </c>
    </row>
    <row r="26" spans="1:5" ht="19.5" customHeight="1">
      <c r="A26" s="209">
        <v>20306</v>
      </c>
      <c r="B26" s="211" t="s">
        <v>132</v>
      </c>
      <c r="C26" s="210">
        <v>300</v>
      </c>
      <c r="D26" s="210"/>
      <c r="E26" s="210">
        <v>300</v>
      </c>
    </row>
    <row r="27" spans="1:5" ht="19.5" customHeight="1">
      <c r="A27" s="209">
        <v>204</v>
      </c>
      <c r="B27" s="141" t="s">
        <v>133</v>
      </c>
      <c r="C27" s="210">
        <v>1309</v>
      </c>
      <c r="D27" s="210">
        <v>753</v>
      </c>
      <c r="E27" s="210">
        <v>556</v>
      </c>
    </row>
    <row r="28" spans="1:5" ht="19.5" customHeight="1">
      <c r="A28" s="209">
        <v>20406</v>
      </c>
      <c r="B28" s="211" t="s">
        <v>134</v>
      </c>
      <c r="C28" s="210">
        <v>1246</v>
      </c>
      <c r="D28" s="210">
        <v>753</v>
      </c>
      <c r="E28" s="210">
        <v>493</v>
      </c>
    </row>
    <row r="29" spans="1:5" ht="19.5" customHeight="1">
      <c r="A29" s="209">
        <v>20499</v>
      </c>
      <c r="B29" s="211" t="s">
        <v>135</v>
      </c>
      <c r="C29" s="210">
        <v>63</v>
      </c>
      <c r="D29" s="210"/>
      <c r="E29" s="210">
        <v>63</v>
      </c>
    </row>
    <row r="30" spans="1:5" ht="19.5" customHeight="1">
      <c r="A30" s="209">
        <v>205</v>
      </c>
      <c r="B30" s="141" t="s">
        <v>136</v>
      </c>
      <c r="C30" s="210">
        <v>121643</v>
      </c>
      <c r="D30" s="210">
        <v>93310</v>
      </c>
      <c r="E30" s="210">
        <v>28333</v>
      </c>
    </row>
    <row r="31" spans="1:5" ht="19.5" customHeight="1">
      <c r="A31" s="209">
        <v>20501</v>
      </c>
      <c r="B31" s="211" t="s">
        <v>137</v>
      </c>
      <c r="C31" s="210">
        <v>509</v>
      </c>
      <c r="D31" s="210">
        <v>509</v>
      </c>
      <c r="E31" s="210">
        <v>0</v>
      </c>
    </row>
    <row r="32" spans="1:5" ht="19.5" customHeight="1">
      <c r="A32" s="209">
        <v>20502</v>
      </c>
      <c r="B32" s="211" t="s">
        <v>138</v>
      </c>
      <c r="C32" s="210">
        <v>119525</v>
      </c>
      <c r="D32" s="210">
        <v>92165</v>
      </c>
      <c r="E32" s="210">
        <v>27360</v>
      </c>
    </row>
    <row r="33" spans="1:5" ht="19.5" customHeight="1">
      <c r="A33" s="209">
        <v>20503</v>
      </c>
      <c r="B33" s="211" t="s">
        <v>139</v>
      </c>
      <c r="C33" s="210">
        <v>26</v>
      </c>
      <c r="D33" s="210"/>
      <c r="E33" s="210">
        <v>26</v>
      </c>
    </row>
    <row r="34" spans="1:5" ht="19.5" customHeight="1">
      <c r="A34" s="209">
        <v>20507</v>
      </c>
      <c r="B34" s="211" t="s">
        <v>140</v>
      </c>
      <c r="C34" s="210">
        <v>53</v>
      </c>
      <c r="D34" s="210"/>
      <c r="E34" s="210">
        <v>53</v>
      </c>
    </row>
    <row r="35" spans="1:5" ht="19.5" customHeight="1">
      <c r="A35" s="209">
        <v>20508</v>
      </c>
      <c r="B35" s="211" t="s">
        <v>141</v>
      </c>
      <c r="C35" s="210">
        <v>1450</v>
      </c>
      <c r="D35" s="210">
        <v>636</v>
      </c>
      <c r="E35" s="210">
        <v>814</v>
      </c>
    </row>
    <row r="36" spans="1:5" ht="19.5" customHeight="1">
      <c r="A36" s="209">
        <v>20509</v>
      </c>
      <c r="B36" s="211" t="s">
        <v>142</v>
      </c>
      <c r="C36" s="210">
        <v>78</v>
      </c>
      <c r="D36" s="210"/>
      <c r="E36" s="210">
        <v>78</v>
      </c>
    </row>
    <row r="37" spans="1:5" ht="19.5" customHeight="1">
      <c r="A37" s="209">
        <v>20599</v>
      </c>
      <c r="B37" s="211" t="s">
        <v>143</v>
      </c>
      <c r="C37" s="210">
        <v>2</v>
      </c>
      <c r="D37" s="210"/>
      <c r="E37" s="210">
        <v>2</v>
      </c>
    </row>
    <row r="38" spans="1:5" ht="19.5" customHeight="1">
      <c r="A38" s="209">
        <v>206</v>
      </c>
      <c r="B38" s="141" t="s">
        <v>144</v>
      </c>
      <c r="C38" s="210">
        <v>2891</v>
      </c>
      <c r="D38" s="210">
        <v>371</v>
      </c>
      <c r="E38" s="210">
        <v>2520</v>
      </c>
    </row>
    <row r="39" spans="1:5" ht="19.5" customHeight="1">
      <c r="A39" s="209">
        <v>20601</v>
      </c>
      <c r="B39" s="211" t="s">
        <v>145</v>
      </c>
      <c r="C39" s="210">
        <v>573</v>
      </c>
      <c r="D39" s="210">
        <v>279</v>
      </c>
      <c r="E39" s="210">
        <v>294</v>
      </c>
    </row>
    <row r="40" spans="1:5" ht="19.5" customHeight="1">
      <c r="A40" s="209">
        <v>20603</v>
      </c>
      <c r="B40" s="211" t="s">
        <v>146</v>
      </c>
      <c r="C40" s="210">
        <v>11</v>
      </c>
      <c r="D40" s="210"/>
      <c r="E40" s="210">
        <v>11</v>
      </c>
    </row>
    <row r="41" spans="1:5" ht="19.5" customHeight="1">
      <c r="A41" s="209">
        <v>20604</v>
      </c>
      <c r="B41" s="211" t="s">
        <v>147</v>
      </c>
      <c r="C41" s="210">
        <v>135</v>
      </c>
      <c r="D41" s="210"/>
      <c r="E41" s="210">
        <v>135</v>
      </c>
    </row>
    <row r="42" spans="1:5" ht="19.5" customHeight="1">
      <c r="A42" s="209">
        <v>20606</v>
      </c>
      <c r="B42" s="211" t="s">
        <v>148</v>
      </c>
      <c r="C42" s="210">
        <v>230</v>
      </c>
      <c r="D42" s="210"/>
      <c r="E42" s="210">
        <v>230</v>
      </c>
    </row>
    <row r="43" spans="1:5" ht="19.5" customHeight="1">
      <c r="A43" s="209">
        <v>20607</v>
      </c>
      <c r="B43" s="211" t="s">
        <v>149</v>
      </c>
      <c r="C43" s="210">
        <v>492</v>
      </c>
      <c r="D43" s="210">
        <v>91</v>
      </c>
      <c r="E43" s="210">
        <v>401</v>
      </c>
    </row>
    <row r="44" spans="1:5" ht="19.5" customHeight="1">
      <c r="A44" s="209">
        <v>20608</v>
      </c>
      <c r="B44" s="211" t="s">
        <v>150</v>
      </c>
      <c r="C44" s="210">
        <v>50</v>
      </c>
      <c r="D44" s="210"/>
      <c r="E44" s="210">
        <v>50</v>
      </c>
    </row>
    <row r="45" spans="1:5" ht="19.5" customHeight="1">
      <c r="A45" s="209">
        <v>20699</v>
      </c>
      <c r="B45" s="211" t="s">
        <v>151</v>
      </c>
      <c r="C45" s="210">
        <v>1400</v>
      </c>
      <c r="D45" s="210"/>
      <c r="E45" s="210">
        <v>1400</v>
      </c>
    </row>
    <row r="46" spans="1:5" ht="19.5" customHeight="1">
      <c r="A46" s="209">
        <v>207</v>
      </c>
      <c r="B46" s="141" t="s">
        <v>152</v>
      </c>
      <c r="C46" s="210">
        <v>1208</v>
      </c>
      <c r="D46" s="210">
        <v>926</v>
      </c>
      <c r="E46" s="210">
        <v>282</v>
      </c>
    </row>
    <row r="47" spans="1:5" ht="19.5" customHeight="1">
      <c r="A47" s="209">
        <v>20701</v>
      </c>
      <c r="B47" s="211" t="s">
        <v>153</v>
      </c>
      <c r="C47" s="210">
        <v>1088</v>
      </c>
      <c r="D47" s="210">
        <v>926</v>
      </c>
      <c r="E47" s="210">
        <v>162</v>
      </c>
    </row>
    <row r="48" spans="1:5" ht="19.5" customHeight="1">
      <c r="A48" s="209">
        <v>20702</v>
      </c>
      <c r="B48" s="211" t="s">
        <v>154</v>
      </c>
      <c r="C48" s="210">
        <v>63</v>
      </c>
      <c r="D48" s="210"/>
      <c r="E48" s="210">
        <v>63</v>
      </c>
    </row>
    <row r="49" spans="1:5" ht="19.5" customHeight="1">
      <c r="A49" s="209">
        <v>20703</v>
      </c>
      <c r="B49" s="211" t="s">
        <v>155</v>
      </c>
      <c r="C49" s="210">
        <v>11</v>
      </c>
      <c r="D49" s="210"/>
      <c r="E49" s="210">
        <v>11</v>
      </c>
    </row>
    <row r="50" spans="1:5" ht="19.5" customHeight="1">
      <c r="A50" s="209">
        <v>20799</v>
      </c>
      <c r="B50" s="211" t="s">
        <v>156</v>
      </c>
      <c r="C50" s="210">
        <v>47</v>
      </c>
      <c r="D50" s="210"/>
      <c r="E50" s="210">
        <v>47</v>
      </c>
    </row>
    <row r="51" spans="1:5" ht="19.5" customHeight="1">
      <c r="A51" s="209">
        <v>208</v>
      </c>
      <c r="B51" s="141" t="s">
        <v>157</v>
      </c>
      <c r="C51" s="210">
        <v>50520</v>
      </c>
      <c r="D51" s="210">
        <v>22767</v>
      </c>
      <c r="E51" s="210">
        <v>27753</v>
      </c>
    </row>
    <row r="52" spans="1:5" ht="19.5" customHeight="1">
      <c r="A52" s="209">
        <v>20801</v>
      </c>
      <c r="B52" s="211" t="s">
        <v>158</v>
      </c>
      <c r="C52" s="210">
        <v>4512</v>
      </c>
      <c r="D52" s="210">
        <v>2065</v>
      </c>
      <c r="E52" s="210">
        <v>2447</v>
      </c>
    </row>
    <row r="53" spans="1:5" ht="19.5" customHeight="1">
      <c r="A53" s="209">
        <v>20802</v>
      </c>
      <c r="B53" s="211" t="s">
        <v>159</v>
      </c>
      <c r="C53" s="210">
        <v>9616</v>
      </c>
      <c r="D53" s="210">
        <v>610</v>
      </c>
      <c r="E53" s="210">
        <v>9006</v>
      </c>
    </row>
    <row r="54" spans="1:5" ht="19.5" customHeight="1">
      <c r="A54" s="209">
        <v>20805</v>
      </c>
      <c r="B54" s="211" t="s">
        <v>160</v>
      </c>
      <c r="C54" s="210">
        <v>22206</v>
      </c>
      <c r="D54" s="210">
        <v>19299</v>
      </c>
      <c r="E54" s="210">
        <v>2907</v>
      </c>
    </row>
    <row r="55" spans="1:5" ht="19.5" customHeight="1">
      <c r="A55" s="209">
        <v>20807</v>
      </c>
      <c r="B55" s="211" t="s">
        <v>161</v>
      </c>
      <c r="C55" s="210">
        <v>757</v>
      </c>
      <c r="D55" s="210"/>
      <c r="E55" s="210">
        <v>757</v>
      </c>
    </row>
    <row r="56" spans="1:5" ht="19.5" customHeight="1">
      <c r="A56" s="209">
        <v>20808</v>
      </c>
      <c r="B56" s="211" t="s">
        <v>162</v>
      </c>
      <c r="C56" s="210">
        <v>5157</v>
      </c>
      <c r="D56" s="210">
        <v>243</v>
      </c>
      <c r="E56" s="210">
        <v>4914</v>
      </c>
    </row>
    <row r="57" spans="1:5" ht="19.5" customHeight="1">
      <c r="A57" s="209">
        <v>20809</v>
      </c>
      <c r="B57" s="211" t="s">
        <v>163</v>
      </c>
      <c r="C57" s="210">
        <v>951</v>
      </c>
      <c r="D57" s="210"/>
      <c r="E57" s="210">
        <v>951</v>
      </c>
    </row>
    <row r="58" spans="1:5" ht="19.5" customHeight="1">
      <c r="A58" s="209">
        <v>20810</v>
      </c>
      <c r="B58" s="211" t="s">
        <v>164</v>
      </c>
      <c r="C58" s="210">
        <v>3083</v>
      </c>
      <c r="D58" s="210"/>
      <c r="E58" s="210">
        <v>3083</v>
      </c>
    </row>
    <row r="59" spans="1:5" ht="19.5" customHeight="1">
      <c r="A59" s="209">
        <v>20811</v>
      </c>
      <c r="B59" s="211" t="s">
        <v>165</v>
      </c>
      <c r="C59" s="210">
        <v>960</v>
      </c>
      <c r="D59" s="210">
        <v>174</v>
      </c>
      <c r="E59" s="210">
        <v>786</v>
      </c>
    </row>
    <row r="60" spans="1:5" ht="19.5" customHeight="1">
      <c r="A60" s="209">
        <v>20816</v>
      </c>
      <c r="B60" s="211" t="s">
        <v>166</v>
      </c>
      <c r="C60" s="210">
        <v>116</v>
      </c>
      <c r="D60" s="210">
        <v>104</v>
      </c>
      <c r="E60" s="210">
        <v>12</v>
      </c>
    </row>
    <row r="61" spans="1:5" ht="19.5" customHeight="1">
      <c r="A61" s="209">
        <v>20819</v>
      </c>
      <c r="B61" s="211" t="s">
        <v>167</v>
      </c>
      <c r="C61" s="210">
        <v>949</v>
      </c>
      <c r="D61" s="210"/>
      <c r="E61" s="210">
        <v>949</v>
      </c>
    </row>
    <row r="62" spans="1:5" ht="19.5" customHeight="1">
      <c r="A62" s="209">
        <v>20820</v>
      </c>
      <c r="B62" s="211" t="s">
        <v>168</v>
      </c>
      <c r="C62" s="210">
        <v>40</v>
      </c>
      <c r="D62" s="210"/>
      <c r="E62" s="210">
        <v>40</v>
      </c>
    </row>
    <row r="63" spans="1:5" ht="19.5" customHeight="1">
      <c r="A63" s="209">
        <v>20821</v>
      </c>
      <c r="B63" s="211" t="s">
        <v>169</v>
      </c>
      <c r="C63" s="210">
        <v>88</v>
      </c>
      <c r="D63" s="210"/>
      <c r="E63" s="210">
        <v>88</v>
      </c>
    </row>
    <row r="64" spans="1:5" ht="19.5" customHeight="1">
      <c r="A64" s="209">
        <v>20825</v>
      </c>
      <c r="B64" s="211" t="s">
        <v>170</v>
      </c>
      <c r="C64" s="210">
        <v>90</v>
      </c>
      <c r="D64" s="210"/>
      <c r="E64" s="210">
        <v>90</v>
      </c>
    </row>
    <row r="65" spans="1:5" ht="19.5" customHeight="1">
      <c r="A65" s="209">
        <v>20826</v>
      </c>
      <c r="B65" s="211" t="s">
        <v>171</v>
      </c>
      <c r="C65" s="210">
        <v>0</v>
      </c>
      <c r="D65" s="210"/>
      <c r="E65" s="210">
        <v>0</v>
      </c>
    </row>
    <row r="66" spans="1:5" ht="19.5" customHeight="1">
      <c r="A66" s="209">
        <v>20828</v>
      </c>
      <c r="B66" s="211" t="s">
        <v>172</v>
      </c>
      <c r="C66" s="210">
        <v>385</v>
      </c>
      <c r="D66" s="210">
        <v>273</v>
      </c>
      <c r="E66" s="210">
        <v>112</v>
      </c>
    </row>
    <row r="67" spans="1:5" ht="19.5" customHeight="1">
      <c r="A67" s="209">
        <v>20899</v>
      </c>
      <c r="B67" s="211" t="s">
        <v>173</v>
      </c>
      <c r="C67" s="210">
        <v>1603</v>
      </c>
      <c r="D67" s="210"/>
      <c r="E67" s="210">
        <v>1603</v>
      </c>
    </row>
    <row r="68" spans="1:5" ht="19.5" customHeight="1">
      <c r="A68" s="209">
        <v>210</v>
      </c>
      <c r="B68" s="141" t="s">
        <v>174</v>
      </c>
      <c r="C68" s="210">
        <v>38879</v>
      </c>
      <c r="D68" s="210">
        <v>8699</v>
      </c>
      <c r="E68" s="210">
        <v>30180</v>
      </c>
    </row>
    <row r="69" spans="1:5" ht="19.5" customHeight="1">
      <c r="A69" s="209">
        <v>21001</v>
      </c>
      <c r="B69" s="211" t="s">
        <v>175</v>
      </c>
      <c r="C69" s="210">
        <v>3225</v>
      </c>
      <c r="D69" s="210">
        <v>923</v>
      </c>
      <c r="E69" s="210">
        <v>2302</v>
      </c>
    </row>
    <row r="70" spans="1:5" ht="19.5" customHeight="1">
      <c r="A70" s="209">
        <v>21002</v>
      </c>
      <c r="B70" s="211" t="s">
        <v>176</v>
      </c>
      <c r="C70" s="210">
        <v>82</v>
      </c>
      <c r="D70" s="210"/>
      <c r="E70" s="210">
        <v>82</v>
      </c>
    </row>
    <row r="71" spans="1:5" ht="19.5" customHeight="1">
      <c r="A71" s="209">
        <v>21003</v>
      </c>
      <c r="B71" s="211" t="s">
        <v>177</v>
      </c>
      <c r="C71" s="210">
        <v>5254</v>
      </c>
      <c r="D71" s="210"/>
      <c r="E71" s="210">
        <v>5254</v>
      </c>
    </row>
    <row r="72" spans="1:5" ht="19.5" customHeight="1">
      <c r="A72" s="209">
        <v>21004</v>
      </c>
      <c r="B72" s="211" t="s">
        <v>178</v>
      </c>
      <c r="C72" s="210">
        <v>7668</v>
      </c>
      <c r="D72" s="210">
        <v>1412</v>
      </c>
      <c r="E72" s="210">
        <v>6256</v>
      </c>
    </row>
    <row r="73" spans="1:5" ht="19.5" customHeight="1">
      <c r="A73" s="209">
        <v>21006</v>
      </c>
      <c r="B73" s="211" t="s">
        <v>179</v>
      </c>
      <c r="C73" s="210">
        <v>38</v>
      </c>
      <c r="D73" s="210"/>
      <c r="E73" s="210">
        <v>38</v>
      </c>
    </row>
    <row r="74" spans="1:5" ht="19.5" customHeight="1">
      <c r="A74" s="209">
        <v>21007</v>
      </c>
      <c r="B74" s="211" t="s">
        <v>180</v>
      </c>
      <c r="C74" s="210">
        <v>4967</v>
      </c>
      <c r="D74" s="210"/>
      <c r="E74" s="210">
        <v>4967</v>
      </c>
    </row>
    <row r="75" spans="1:5" ht="19.5" customHeight="1">
      <c r="A75" s="209">
        <v>21011</v>
      </c>
      <c r="B75" s="211" t="s">
        <v>181</v>
      </c>
      <c r="C75" s="210">
        <v>9182</v>
      </c>
      <c r="D75" s="210">
        <v>5482</v>
      </c>
      <c r="E75" s="210">
        <v>3700</v>
      </c>
    </row>
    <row r="76" spans="1:5" ht="19.5" customHeight="1">
      <c r="A76" s="209">
        <v>21012</v>
      </c>
      <c r="B76" s="211" t="s">
        <v>182</v>
      </c>
      <c r="C76" s="210">
        <v>0</v>
      </c>
      <c r="D76" s="210"/>
      <c r="E76" s="210">
        <v>0</v>
      </c>
    </row>
    <row r="77" spans="1:5" ht="19.5" customHeight="1">
      <c r="A77" s="209">
        <v>21013</v>
      </c>
      <c r="B77" s="211" t="s">
        <v>183</v>
      </c>
      <c r="C77" s="210">
        <v>1156</v>
      </c>
      <c r="D77" s="210"/>
      <c r="E77" s="210">
        <v>1156</v>
      </c>
    </row>
    <row r="78" spans="1:5" ht="19.5" customHeight="1">
      <c r="A78" s="209">
        <v>21014</v>
      </c>
      <c r="B78" s="211" t="s">
        <v>184</v>
      </c>
      <c r="C78" s="210">
        <v>147</v>
      </c>
      <c r="D78" s="210"/>
      <c r="E78" s="210">
        <v>147</v>
      </c>
    </row>
    <row r="79" spans="1:5" ht="19.5" customHeight="1">
      <c r="A79" s="209">
        <v>21015</v>
      </c>
      <c r="B79" s="211" t="s">
        <v>185</v>
      </c>
      <c r="C79" s="210">
        <v>540</v>
      </c>
      <c r="D79" s="210">
        <v>540</v>
      </c>
      <c r="E79" s="210">
        <v>0</v>
      </c>
    </row>
    <row r="80" spans="1:5" ht="19.5" customHeight="1">
      <c r="A80" s="209">
        <v>21016</v>
      </c>
      <c r="B80" s="211" t="s">
        <v>186</v>
      </c>
      <c r="C80" s="210">
        <v>14</v>
      </c>
      <c r="D80" s="210"/>
      <c r="E80" s="210">
        <v>14</v>
      </c>
    </row>
    <row r="81" spans="1:5" ht="19.5" customHeight="1">
      <c r="A81" s="209">
        <v>21099</v>
      </c>
      <c r="B81" s="211" t="s">
        <v>187</v>
      </c>
      <c r="C81" s="210">
        <v>6607</v>
      </c>
      <c r="D81" s="210">
        <v>343</v>
      </c>
      <c r="E81" s="210">
        <v>6264</v>
      </c>
    </row>
    <row r="82" spans="1:5" ht="19.5" customHeight="1">
      <c r="A82" s="209">
        <v>211</v>
      </c>
      <c r="B82" s="141" t="s">
        <v>188</v>
      </c>
      <c r="C82" s="210">
        <v>1658</v>
      </c>
      <c r="D82" s="210">
        <v>130</v>
      </c>
      <c r="E82" s="210">
        <v>1528</v>
      </c>
    </row>
    <row r="83" spans="1:5" ht="19.5" customHeight="1">
      <c r="A83" s="209">
        <v>21101</v>
      </c>
      <c r="B83" s="211" t="s">
        <v>189</v>
      </c>
      <c r="C83" s="210">
        <v>980</v>
      </c>
      <c r="D83" s="210">
        <v>130</v>
      </c>
      <c r="E83" s="210">
        <v>850</v>
      </c>
    </row>
    <row r="84" spans="1:5" ht="19.5" customHeight="1">
      <c r="A84" s="209">
        <v>21103</v>
      </c>
      <c r="B84" s="211" t="s">
        <v>190</v>
      </c>
      <c r="C84" s="210">
        <v>595</v>
      </c>
      <c r="D84" s="210"/>
      <c r="E84" s="210">
        <v>595</v>
      </c>
    </row>
    <row r="85" spans="1:5" ht="19.5" customHeight="1">
      <c r="A85" s="209">
        <v>21104</v>
      </c>
      <c r="B85" s="211" t="s">
        <v>191</v>
      </c>
      <c r="C85" s="210">
        <v>82</v>
      </c>
      <c r="D85" s="210"/>
      <c r="E85" s="210">
        <v>82</v>
      </c>
    </row>
    <row r="86" spans="1:5" ht="19.5" customHeight="1">
      <c r="A86" s="209">
        <v>212</v>
      </c>
      <c r="B86" s="141" t="s">
        <v>192</v>
      </c>
      <c r="C86" s="210">
        <v>69390</v>
      </c>
      <c r="D86" s="210">
        <v>9132</v>
      </c>
      <c r="E86" s="210">
        <v>60258</v>
      </c>
    </row>
    <row r="87" spans="1:5" ht="19.5" customHeight="1">
      <c r="A87" s="209">
        <v>21201</v>
      </c>
      <c r="B87" s="211" t="s">
        <v>193</v>
      </c>
      <c r="C87" s="210">
        <v>10626</v>
      </c>
      <c r="D87" s="210">
        <v>6112</v>
      </c>
      <c r="E87" s="210">
        <v>4514</v>
      </c>
    </row>
    <row r="88" spans="1:5" ht="19.5" customHeight="1">
      <c r="A88" s="209">
        <v>21203</v>
      </c>
      <c r="B88" s="211" t="s">
        <v>194</v>
      </c>
      <c r="C88" s="210">
        <v>36831</v>
      </c>
      <c r="D88" s="210">
        <v>351</v>
      </c>
      <c r="E88" s="210">
        <v>36480</v>
      </c>
    </row>
    <row r="89" spans="1:5" ht="19.5" customHeight="1">
      <c r="A89" s="209">
        <v>21205</v>
      </c>
      <c r="B89" s="211" t="s">
        <v>195</v>
      </c>
      <c r="C89" s="210">
        <v>16070</v>
      </c>
      <c r="D89" s="210">
        <v>1814</v>
      </c>
      <c r="E89" s="210">
        <v>14256</v>
      </c>
    </row>
    <row r="90" spans="1:5" ht="19.5" customHeight="1">
      <c r="A90" s="209">
        <v>21299</v>
      </c>
      <c r="B90" s="211" t="s">
        <v>196</v>
      </c>
      <c r="C90" s="210">
        <v>5863</v>
      </c>
      <c r="D90" s="210">
        <v>854</v>
      </c>
      <c r="E90" s="210">
        <v>5009</v>
      </c>
    </row>
    <row r="91" spans="1:5" ht="19.5" customHeight="1">
      <c r="A91" s="209">
        <v>213</v>
      </c>
      <c r="B91" s="141" t="s">
        <v>197</v>
      </c>
      <c r="C91" s="210">
        <v>3361</v>
      </c>
      <c r="D91" s="210">
        <v>1313</v>
      </c>
      <c r="E91" s="210">
        <v>2048</v>
      </c>
    </row>
    <row r="92" spans="1:5" ht="19.5" customHeight="1">
      <c r="A92" s="209">
        <v>21301</v>
      </c>
      <c r="B92" s="211" t="s">
        <v>198</v>
      </c>
      <c r="C92" s="210">
        <v>1294</v>
      </c>
      <c r="D92" s="210">
        <v>1215</v>
      </c>
      <c r="E92" s="210">
        <v>79</v>
      </c>
    </row>
    <row r="93" spans="1:5" ht="19.5" customHeight="1">
      <c r="A93" s="209">
        <v>21302</v>
      </c>
      <c r="B93" s="211" t="s">
        <v>199</v>
      </c>
      <c r="C93" s="210">
        <v>27</v>
      </c>
      <c r="D93" s="210"/>
      <c r="E93" s="210">
        <v>27</v>
      </c>
    </row>
    <row r="94" spans="1:5" ht="19.5" customHeight="1">
      <c r="A94" s="209">
        <v>21303</v>
      </c>
      <c r="B94" s="211" t="s">
        <v>200</v>
      </c>
      <c r="C94" s="210">
        <v>142</v>
      </c>
      <c r="D94" s="210">
        <v>99</v>
      </c>
      <c r="E94" s="210">
        <v>43</v>
      </c>
    </row>
    <row r="95" spans="1:5" ht="19.5" customHeight="1">
      <c r="A95" s="209">
        <v>21307</v>
      </c>
      <c r="B95" s="211" t="s">
        <v>201</v>
      </c>
      <c r="C95" s="210">
        <v>1856</v>
      </c>
      <c r="D95" s="210"/>
      <c r="E95" s="210">
        <v>1856</v>
      </c>
    </row>
    <row r="96" spans="1:5" ht="19.5" customHeight="1">
      <c r="A96" s="209">
        <v>21308</v>
      </c>
      <c r="B96" s="211" t="s">
        <v>202</v>
      </c>
      <c r="C96" s="210">
        <v>43</v>
      </c>
      <c r="D96" s="210"/>
      <c r="E96" s="210">
        <v>43</v>
      </c>
    </row>
    <row r="97" spans="1:5" ht="19.5" customHeight="1">
      <c r="A97" s="209">
        <v>214</v>
      </c>
      <c r="B97" s="141" t="s">
        <v>203</v>
      </c>
      <c r="C97" s="210">
        <v>788</v>
      </c>
      <c r="D97" s="210">
        <v>497</v>
      </c>
      <c r="E97" s="210">
        <v>291</v>
      </c>
    </row>
    <row r="98" spans="1:5" ht="19.5" customHeight="1">
      <c r="A98" s="209">
        <v>21401</v>
      </c>
      <c r="B98" s="211" t="s">
        <v>204</v>
      </c>
      <c r="C98" s="210">
        <v>765</v>
      </c>
      <c r="D98" s="210">
        <v>497</v>
      </c>
      <c r="E98" s="210">
        <v>268</v>
      </c>
    </row>
    <row r="99" spans="1:5" ht="19.5" customHeight="1">
      <c r="A99" s="209">
        <v>21406</v>
      </c>
      <c r="B99" s="211" t="s">
        <v>205</v>
      </c>
      <c r="C99" s="210">
        <v>23</v>
      </c>
      <c r="D99" s="210"/>
      <c r="E99" s="210">
        <v>23</v>
      </c>
    </row>
    <row r="100" spans="1:5" ht="19.5" customHeight="1">
      <c r="A100" s="209">
        <v>215</v>
      </c>
      <c r="B100" s="141" t="s">
        <v>206</v>
      </c>
      <c r="C100" s="210">
        <v>11116</v>
      </c>
      <c r="D100" s="210">
        <v>477</v>
      </c>
      <c r="E100" s="210">
        <v>10639</v>
      </c>
    </row>
    <row r="101" spans="1:5" ht="19.5" customHeight="1">
      <c r="A101" s="209">
        <v>21501</v>
      </c>
      <c r="B101" s="211" t="s">
        <v>207</v>
      </c>
      <c r="C101" s="210">
        <v>96</v>
      </c>
      <c r="D101" s="210"/>
      <c r="E101" s="210">
        <v>96</v>
      </c>
    </row>
    <row r="102" spans="1:5" ht="19.5" customHeight="1">
      <c r="A102" s="209">
        <v>21505</v>
      </c>
      <c r="B102" s="211" t="s">
        <v>208</v>
      </c>
      <c r="C102" s="210">
        <v>870</v>
      </c>
      <c r="D102" s="210">
        <v>477</v>
      </c>
      <c r="E102" s="210">
        <v>393</v>
      </c>
    </row>
    <row r="103" spans="1:5" ht="19.5" customHeight="1">
      <c r="A103" s="209">
        <v>21508</v>
      </c>
      <c r="B103" s="211" t="s">
        <v>209</v>
      </c>
      <c r="C103" s="210">
        <v>10150</v>
      </c>
      <c r="D103" s="210"/>
      <c r="E103" s="210">
        <v>10150</v>
      </c>
    </row>
    <row r="104" spans="1:5" ht="19.5" customHeight="1">
      <c r="A104" s="209">
        <v>217</v>
      </c>
      <c r="B104" s="141" t="s">
        <v>210</v>
      </c>
      <c r="C104" s="210">
        <v>811</v>
      </c>
      <c r="D104" s="210">
        <v>0</v>
      </c>
      <c r="E104" s="210">
        <v>811</v>
      </c>
    </row>
    <row r="105" spans="1:5" ht="19.5" customHeight="1">
      <c r="A105" s="209">
        <v>21703</v>
      </c>
      <c r="B105" s="211" t="s">
        <v>211</v>
      </c>
      <c r="C105" s="210">
        <v>811</v>
      </c>
      <c r="D105" s="210"/>
      <c r="E105" s="210">
        <v>811</v>
      </c>
    </row>
    <row r="106" spans="1:5" ht="19.5" customHeight="1">
      <c r="A106" s="209">
        <v>220</v>
      </c>
      <c r="B106" s="141" t="s">
        <v>212</v>
      </c>
      <c r="C106" s="210">
        <v>1613</v>
      </c>
      <c r="D106" s="210">
        <v>1548</v>
      </c>
      <c r="E106" s="210">
        <v>65</v>
      </c>
    </row>
    <row r="107" spans="1:5" ht="19.5" customHeight="1">
      <c r="A107" s="209">
        <v>22001</v>
      </c>
      <c r="B107" s="211" t="s">
        <v>213</v>
      </c>
      <c r="C107" s="210">
        <v>1613</v>
      </c>
      <c r="D107" s="210">
        <v>1548</v>
      </c>
      <c r="E107" s="210">
        <v>65</v>
      </c>
    </row>
    <row r="108" spans="1:5" ht="19.5" customHeight="1">
      <c r="A108" s="209">
        <v>221</v>
      </c>
      <c r="B108" s="141" t="s">
        <v>214</v>
      </c>
      <c r="C108" s="210">
        <v>17189</v>
      </c>
      <c r="D108" s="210">
        <v>16780</v>
      </c>
      <c r="E108" s="210">
        <v>409</v>
      </c>
    </row>
    <row r="109" spans="1:5" ht="19.5" customHeight="1">
      <c r="A109" s="209">
        <v>22102</v>
      </c>
      <c r="B109" s="211" t="s">
        <v>215</v>
      </c>
      <c r="C109" s="210">
        <v>15110</v>
      </c>
      <c r="D109" s="210">
        <v>15110</v>
      </c>
      <c r="E109" s="210">
        <v>0</v>
      </c>
    </row>
    <row r="110" spans="1:5" ht="19.5" customHeight="1">
      <c r="A110" s="209">
        <v>22103</v>
      </c>
      <c r="B110" s="211" t="s">
        <v>216</v>
      </c>
      <c r="C110" s="210">
        <v>2079</v>
      </c>
      <c r="D110" s="210">
        <v>1670</v>
      </c>
      <c r="E110" s="210">
        <v>409</v>
      </c>
    </row>
    <row r="111" spans="1:5" ht="19.5" customHeight="1">
      <c r="A111" s="209">
        <v>224</v>
      </c>
      <c r="B111" s="141" t="s">
        <v>217</v>
      </c>
      <c r="C111" s="210">
        <v>11674</v>
      </c>
      <c r="D111" s="210">
        <v>685</v>
      </c>
      <c r="E111" s="210">
        <v>10989</v>
      </c>
    </row>
    <row r="112" spans="1:5" ht="19.5" customHeight="1">
      <c r="A112" s="209">
        <v>22401</v>
      </c>
      <c r="B112" s="211" t="s">
        <v>218</v>
      </c>
      <c r="C112" s="210">
        <v>926</v>
      </c>
      <c r="D112" s="210">
        <v>685</v>
      </c>
      <c r="E112" s="210">
        <v>241</v>
      </c>
    </row>
    <row r="113" spans="1:5" ht="19.5" customHeight="1">
      <c r="A113" s="209">
        <v>22402</v>
      </c>
      <c r="B113" s="211" t="s">
        <v>219</v>
      </c>
      <c r="C113" s="210">
        <v>1000</v>
      </c>
      <c r="D113" s="210"/>
      <c r="E113" s="210">
        <v>1000</v>
      </c>
    </row>
    <row r="114" spans="1:5" ht="19.5" customHeight="1">
      <c r="A114" s="209">
        <v>22407</v>
      </c>
      <c r="B114" s="211" t="s">
        <v>220</v>
      </c>
      <c r="C114" s="210">
        <v>9753</v>
      </c>
      <c r="D114" s="210"/>
      <c r="E114" s="210">
        <v>9753</v>
      </c>
    </row>
    <row r="115" spans="1:5" ht="19.5" customHeight="1">
      <c r="A115" s="209">
        <v>227</v>
      </c>
      <c r="B115" s="141" t="s">
        <v>221</v>
      </c>
      <c r="C115" s="210">
        <v>4000</v>
      </c>
      <c r="D115" s="210"/>
      <c r="E115" s="210">
        <v>4000</v>
      </c>
    </row>
    <row r="116" spans="1:5" ht="19.5" customHeight="1">
      <c r="A116" s="209">
        <v>232</v>
      </c>
      <c r="B116" s="141" t="s">
        <v>222</v>
      </c>
      <c r="C116" s="210">
        <v>5400</v>
      </c>
      <c r="D116" s="210"/>
      <c r="E116" s="210">
        <v>5400</v>
      </c>
    </row>
    <row r="117" spans="1:5" ht="19.5" customHeight="1">
      <c r="A117" s="209">
        <v>23203</v>
      </c>
      <c r="B117" s="211" t="s">
        <v>223</v>
      </c>
      <c r="C117" s="210">
        <v>5400</v>
      </c>
      <c r="D117" s="210"/>
      <c r="E117" s="210">
        <v>5400</v>
      </c>
    </row>
  </sheetData>
  <sheetProtection/>
  <mergeCells count="5">
    <mergeCell ref="A1:E1"/>
    <mergeCell ref="C2:E2"/>
    <mergeCell ref="A4:B4"/>
    <mergeCell ref="A2:A3"/>
    <mergeCell ref="B2:B3"/>
  </mergeCells>
  <printOptions horizontalCentered="1"/>
  <pageMargins left="0.75" right="0.75" top="1" bottom="1" header="0.51" footer="0.51"/>
  <pageSetup fitToHeight="0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6.00390625" style="2" customWidth="1"/>
    <col min="2" max="2" width="27.75390625" style="2" customWidth="1"/>
    <col min="5" max="5" width="9.375" style="0" bestFit="1" customWidth="1"/>
  </cols>
  <sheetData>
    <row r="1" spans="1:2" s="1" customFormat="1" ht="42" customHeight="1">
      <c r="A1" s="194" t="s">
        <v>224</v>
      </c>
      <c r="B1" s="195"/>
    </row>
    <row r="2" ht="27" customHeight="1">
      <c r="B2" s="100" t="s">
        <v>40</v>
      </c>
    </row>
    <row r="3" spans="1:2" ht="24.75" customHeight="1">
      <c r="A3" s="101" t="s">
        <v>41</v>
      </c>
      <c r="B3" s="101" t="s">
        <v>225</v>
      </c>
    </row>
    <row r="4" spans="1:2" ht="21.75" customHeight="1">
      <c r="A4" s="101" t="s">
        <v>226</v>
      </c>
      <c r="B4" s="196">
        <v>403655</v>
      </c>
    </row>
    <row r="5" spans="1:2" ht="27.75" customHeight="1">
      <c r="A5" s="197" t="s">
        <v>227</v>
      </c>
      <c r="B5" s="196">
        <v>27825</v>
      </c>
    </row>
    <row r="6" spans="1:2" ht="27.75" customHeight="1">
      <c r="A6" s="104" t="s">
        <v>228</v>
      </c>
      <c r="B6" s="105">
        <v>10485</v>
      </c>
    </row>
    <row r="7" spans="1:2" ht="27.75" customHeight="1">
      <c r="A7" s="104" t="s">
        <v>229</v>
      </c>
      <c r="B7" s="105">
        <v>5090</v>
      </c>
    </row>
    <row r="8" spans="1:2" ht="27.75" customHeight="1">
      <c r="A8" s="104" t="s">
        <v>230</v>
      </c>
      <c r="B8" s="105">
        <v>4198</v>
      </c>
    </row>
    <row r="9" spans="1:2" ht="27.75" customHeight="1">
      <c r="A9" s="104" t="s">
        <v>231</v>
      </c>
      <c r="B9" s="105">
        <v>8052</v>
      </c>
    </row>
    <row r="10" spans="1:2" ht="27.75" customHeight="1">
      <c r="A10" s="197" t="s">
        <v>232</v>
      </c>
      <c r="B10" s="196">
        <v>101532</v>
      </c>
    </row>
    <row r="11" spans="1:2" ht="27.75" customHeight="1">
      <c r="A11" s="104" t="s">
        <v>233</v>
      </c>
      <c r="B11" s="105">
        <v>13060</v>
      </c>
    </row>
    <row r="12" spans="1:2" ht="27.75" customHeight="1">
      <c r="A12" s="104" t="s">
        <v>234</v>
      </c>
      <c r="B12" s="105">
        <v>316</v>
      </c>
    </row>
    <row r="13" spans="1:2" ht="27.75" customHeight="1">
      <c r="A13" s="104" t="s">
        <v>235</v>
      </c>
      <c r="B13" s="105">
        <v>448</v>
      </c>
    </row>
    <row r="14" spans="1:2" ht="27.75" customHeight="1">
      <c r="A14" s="104" t="s">
        <v>236</v>
      </c>
      <c r="B14" s="105">
        <v>0.3</v>
      </c>
    </row>
    <row r="15" spans="1:2" ht="27.75" customHeight="1">
      <c r="A15" s="104" t="s">
        <v>237</v>
      </c>
      <c r="B15" s="105">
        <v>57275</v>
      </c>
    </row>
    <row r="16" spans="1:2" ht="27.75" customHeight="1">
      <c r="A16" s="104" t="s">
        <v>238</v>
      </c>
      <c r="B16" s="105">
        <v>12</v>
      </c>
    </row>
    <row r="17" spans="1:2" ht="27.75" customHeight="1">
      <c r="A17" s="104" t="s">
        <v>239</v>
      </c>
      <c r="B17" s="105">
        <v>138</v>
      </c>
    </row>
    <row r="18" spans="1:2" ht="27.75" customHeight="1">
      <c r="A18" s="104" t="s">
        <v>240</v>
      </c>
      <c r="B18" s="105">
        <v>2405</v>
      </c>
    </row>
    <row r="19" spans="1:2" ht="27.75" customHeight="1">
      <c r="A19" s="104" t="s">
        <v>241</v>
      </c>
      <c r="B19" s="105">
        <v>27878</v>
      </c>
    </row>
    <row r="20" spans="1:2" ht="27.75" customHeight="1">
      <c r="A20" s="197" t="s">
        <v>242</v>
      </c>
      <c r="B20" s="196">
        <v>7115</v>
      </c>
    </row>
    <row r="21" spans="1:2" ht="27.75" customHeight="1">
      <c r="A21" s="104" t="s">
        <v>243</v>
      </c>
      <c r="B21" s="105">
        <v>5924</v>
      </c>
    </row>
    <row r="22" spans="1:2" ht="27.75" customHeight="1">
      <c r="A22" s="104" t="s">
        <v>244</v>
      </c>
      <c r="B22" s="105">
        <v>33</v>
      </c>
    </row>
    <row r="23" spans="1:2" ht="27.75" customHeight="1">
      <c r="A23" s="104" t="s">
        <v>245</v>
      </c>
      <c r="B23" s="105">
        <v>598</v>
      </c>
    </row>
    <row r="24" spans="1:2" ht="27.75" customHeight="1">
      <c r="A24" s="104" t="s">
        <v>246</v>
      </c>
      <c r="B24" s="105">
        <v>85</v>
      </c>
    </row>
    <row r="25" spans="1:2" ht="27.75" customHeight="1">
      <c r="A25" s="104" t="s">
        <v>247</v>
      </c>
      <c r="B25" s="105">
        <v>475</v>
      </c>
    </row>
    <row r="26" spans="1:2" ht="27.75" customHeight="1">
      <c r="A26" s="197" t="s">
        <v>248</v>
      </c>
      <c r="B26" s="196">
        <v>4100</v>
      </c>
    </row>
    <row r="27" spans="1:2" s="193" customFormat="1" ht="27.75" customHeight="1">
      <c r="A27" s="104" t="s">
        <v>243</v>
      </c>
      <c r="B27" s="105">
        <v>4100</v>
      </c>
    </row>
    <row r="28" spans="1:2" ht="27.75" customHeight="1">
      <c r="A28" s="197" t="s">
        <v>249</v>
      </c>
      <c r="B28" s="196">
        <v>215970</v>
      </c>
    </row>
    <row r="29" spans="1:2" ht="27.75" customHeight="1">
      <c r="A29" s="104" t="s">
        <v>250</v>
      </c>
      <c r="B29" s="105">
        <v>154003</v>
      </c>
    </row>
    <row r="30" spans="1:2" ht="27.75" customHeight="1">
      <c r="A30" s="104" t="s">
        <v>251</v>
      </c>
      <c r="B30" s="105">
        <v>59706</v>
      </c>
    </row>
    <row r="31" spans="1:2" ht="27.75" customHeight="1">
      <c r="A31" s="104" t="s">
        <v>252</v>
      </c>
      <c r="B31" s="105">
        <v>2261</v>
      </c>
    </row>
    <row r="32" spans="1:2" ht="27.75" customHeight="1">
      <c r="A32" s="197" t="s">
        <v>253</v>
      </c>
      <c r="B32" s="196">
        <v>4614</v>
      </c>
    </row>
    <row r="33" spans="1:2" ht="27.75" customHeight="1">
      <c r="A33" s="104" t="s">
        <v>254</v>
      </c>
      <c r="B33" s="105">
        <v>4481</v>
      </c>
    </row>
    <row r="34" spans="1:2" ht="27.75" customHeight="1">
      <c r="A34" s="104" t="s">
        <v>255</v>
      </c>
      <c r="B34" s="105">
        <v>133</v>
      </c>
    </row>
    <row r="35" spans="1:2" ht="27.75" customHeight="1">
      <c r="A35" s="197" t="s">
        <v>256</v>
      </c>
      <c r="B35" s="196">
        <v>4161</v>
      </c>
    </row>
    <row r="36" spans="1:2" ht="27.75" customHeight="1">
      <c r="A36" s="104" t="s">
        <v>257</v>
      </c>
      <c r="B36" s="105">
        <v>4161</v>
      </c>
    </row>
    <row r="37" spans="1:2" ht="27.75" customHeight="1">
      <c r="A37" s="197" t="s">
        <v>258</v>
      </c>
      <c r="B37" s="196">
        <v>9793</v>
      </c>
    </row>
    <row r="38" spans="1:2" ht="27.75" customHeight="1">
      <c r="A38" s="104" t="s">
        <v>259</v>
      </c>
      <c r="B38" s="105">
        <v>9793</v>
      </c>
    </row>
    <row r="39" spans="1:2" ht="27.75" customHeight="1">
      <c r="A39" s="197" t="s">
        <v>260</v>
      </c>
      <c r="B39" s="196">
        <v>46886</v>
      </c>
    </row>
    <row r="40" spans="1:2" ht="27.75" customHeight="1">
      <c r="A40" s="104" t="s">
        <v>261</v>
      </c>
      <c r="B40" s="105">
        <v>7103</v>
      </c>
    </row>
    <row r="41" spans="1:2" ht="27.75" customHeight="1">
      <c r="A41" s="104" t="s">
        <v>262</v>
      </c>
      <c r="B41" s="105">
        <v>548</v>
      </c>
    </row>
    <row r="42" spans="1:2" ht="27.75" customHeight="1">
      <c r="A42" s="104" t="s">
        <v>263</v>
      </c>
      <c r="B42" s="105">
        <v>8798</v>
      </c>
    </row>
    <row r="43" spans="1:2" ht="27.75" customHeight="1">
      <c r="A43" s="104" t="s">
        <v>264</v>
      </c>
      <c r="B43" s="105">
        <v>729</v>
      </c>
    </row>
    <row r="44" spans="1:2" ht="27.75" customHeight="1">
      <c r="A44" s="197" t="s">
        <v>265</v>
      </c>
      <c r="B44" s="196">
        <v>2100</v>
      </c>
    </row>
    <row r="45" spans="1:2" ht="27.75" customHeight="1">
      <c r="A45" s="197" t="s">
        <v>266</v>
      </c>
      <c r="B45" s="196">
        <v>5400</v>
      </c>
    </row>
    <row r="46" spans="1:2" ht="27.75" customHeight="1">
      <c r="A46" s="197" t="s">
        <v>267</v>
      </c>
      <c r="B46" s="196">
        <v>4000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7.375" style="2" customWidth="1"/>
    <col min="2" max="2" width="33.625" style="2" customWidth="1"/>
  </cols>
  <sheetData>
    <row r="1" spans="1:2" s="1" customFormat="1" ht="30" customHeight="1">
      <c r="A1" s="175" t="s">
        <v>268</v>
      </c>
      <c r="B1" s="175"/>
    </row>
    <row r="2" spans="1:2" ht="21" customHeight="1">
      <c r="A2" s="180"/>
      <c r="B2" s="181" t="s">
        <v>269</v>
      </c>
    </row>
    <row r="3" spans="1:2" ht="24.75" customHeight="1">
      <c r="A3" s="182" t="s">
        <v>270</v>
      </c>
      <c r="B3" s="183" t="s">
        <v>271</v>
      </c>
    </row>
    <row r="4" spans="1:2" ht="24.75" customHeight="1">
      <c r="A4" s="109" t="s">
        <v>226</v>
      </c>
      <c r="B4" s="184">
        <f>B5+B11+B20</f>
        <v>95703</v>
      </c>
    </row>
    <row r="5" spans="1:2" ht="24.75" customHeight="1">
      <c r="A5" s="185" t="s">
        <v>272</v>
      </c>
      <c r="B5" s="186">
        <f>SUM(B6:B10)</f>
        <v>40888</v>
      </c>
    </row>
    <row r="6" spans="1:2" ht="24.75" customHeight="1">
      <c r="A6" s="187" t="s">
        <v>273</v>
      </c>
      <c r="B6" s="188">
        <v>3820</v>
      </c>
    </row>
    <row r="7" spans="1:2" ht="24.75" customHeight="1">
      <c r="A7" s="187" t="s">
        <v>274</v>
      </c>
      <c r="B7" s="188">
        <v>107</v>
      </c>
    </row>
    <row r="8" spans="1:2" ht="24.75" customHeight="1">
      <c r="A8" s="187" t="s">
        <v>275</v>
      </c>
      <c r="B8" s="188">
        <v>3917</v>
      </c>
    </row>
    <row r="9" spans="1:2" ht="24.75" customHeight="1">
      <c r="A9" s="187" t="s">
        <v>276</v>
      </c>
      <c r="B9" s="188">
        <v>16</v>
      </c>
    </row>
    <row r="10" spans="1:2" ht="24.75" customHeight="1">
      <c r="A10" s="187" t="s">
        <v>277</v>
      </c>
      <c r="B10" s="188">
        <v>33028</v>
      </c>
    </row>
    <row r="11" spans="1:2" ht="24.75" customHeight="1">
      <c r="A11" s="185" t="s">
        <v>278</v>
      </c>
      <c r="B11" s="189">
        <f>SUM(B12:B19)</f>
        <v>54575</v>
      </c>
    </row>
    <row r="12" spans="1:2" ht="24.75" customHeight="1">
      <c r="A12" s="190" t="s">
        <v>279</v>
      </c>
      <c r="B12" s="191">
        <v>4078</v>
      </c>
    </row>
    <row r="13" spans="1:2" ht="24.75" customHeight="1">
      <c r="A13" s="190" t="s">
        <v>280</v>
      </c>
      <c r="B13" s="191">
        <v>1399</v>
      </c>
    </row>
    <row r="14" spans="1:2" ht="24.75" customHeight="1">
      <c r="A14" s="190" t="s">
        <v>281</v>
      </c>
      <c r="B14" s="191">
        <v>10259</v>
      </c>
    </row>
    <row r="15" spans="1:2" ht="24.75" customHeight="1">
      <c r="A15" s="190" t="s">
        <v>282</v>
      </c>
      <c r="B15" s="191">
        <v>21879</v>
      </c>
    </row>
    <row r="16" spans="1:2" ht="24.75" customHeight="1">
      <c r="A16" s="190" t="s">
        <v>283</v>
      </c>
      <c r="B16" s="191">
        <v>28</v>
      </c>
    </row>
    <row r="17" spans="1:2" ht="24.75" customHeight="1">
      <c r="A17" s="190" t="s">
        <v>284</v>
      </c>
      <c r="B17" s="191">
        <v>7337</v>
      </c>
    </row>
    <row r="18" spans="1:2" ht="24.75" customHeight="1">
      <c r="A18" s="190" t="s">
        <v>285</v>
      </c>
      <c r="B18" s="191">
        <v>3824</v>
      </c>
    </row>
    <row r="19" spans="1:2" ht="24.75" customHeight="1">
      <c r="A19" s="190" t="s">
        <v>286</v>
      </c>
      <c r="B19" s="191">
        <v>5771</v>
      </c>
    </row>
    <row r="20" spans="1:2" ht="24.75" customHeight="1">
      <c r="A20" s="185" t="s">
        <v>287</v>
      </c>
      <c r="B20" s="189">
        <f>SUM(B21:B22)</f>
        <v>240</v>
      </c>
    </row>
    <row r="21" spans="1:2" ht="24.75" customHeight="1">
      <c r="A21" s="190" t="s">
        <v>288</v>
      </c>
      <c r="B21" s="192">
        <v>50</v>
      </c>
    </row>
    <row r="22" spans="1:2" ht="24.75" customHeight="1">
      <c r="A22" s="190" t="s">
        <v>289</v>
      </c>
      <c r="B22" s="192">
        <v>190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44.125" style="2" customWidth="1"/>
    <col min="2" max="2" width="25.375" style="2" customWidth="1"/>
  </cols>
  <sheetData>
    <row r="1" spans="1:2" s="1" customFormat="1" ht="30" customHeight="1">
      <c r="A1" s="175" t="s">
        <v>290</v>
      </c>
      <c r="B1" s="175"/>
    </row>
    <row r="2" spans="1:2" ht="14.25">
      <c r="A2" s="176"/>
      <c r="B2" s="177" t="s">
        <v>269</v>
      </c>
    </row>
    <row r="3" spans="1:2" ht="49.5" customHeight="1">
      <c r="A3" s="178" t="s">
        <v>291</v>
      </c>
      <c r="B3" s="178" t="s">
        <v>271</v>
      </c>
    </row>
    <row r="4" spans="1:2" s="20" customFormat="1" ht="39.75" customHeight="1">
      <c r="A4" s="155" t="s">
        <v>292</v>
      </c>
      <c r="B4" s="179">
        <v>179804</v>
      </c>
    </row>
    <row r="5" spans="1:2" s="20" customFormat="1" ht="39.75" customHeight="1">
      <c r="A5" s="155" t="s">
        <v>293</v>
      </c>
      <c r="B5" s="179">
        <v>148151</v>
      </c>
    </row>
    <row r="6" spans="1:2" ht="39.75" customHeight="1">
      <c r="A6" s="155" t="s">
        <v>294</v>
      </c>
      <c r="B6" s="179">
        <v>20800</v>
      </c>
    </row>
    <row r="7" spans="1:2" ht="39.75" customHeight="1">
      <c r="A7" s="155" t="s">
        <v>295</v>
      </c>
      <c r="B7" s="179">
        <v>13189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F5" sqref="F5"/>
    </sheetView>
  </sheetViews>
  <sheetFormatPr defaultColWidth="9.00390625" defaultRowHeight="39.75" customHeight="1"/>
  <cols>
    <col min="1" max="1" width="31.125" style="2" customWidth="1"/>
    <col min="2" max="2" width="43.625" style="2" customWidth="1"/>
  </cols>
  <sheetData>
    <row r="1" spans="1:2" s="1" customFormat="1" ht="30" customHeight="1">
      <c r="A1" s="156" t="s">
        <v>14</v>
      </c>
      <c r="B1" s="157"/>
    </row>
    <row r="2" spans="1:2" ht="21" customHeight="1">
      <c r="A2" s="158"/>
      <c r="B2" s="159" t="s">
        <v>40</v>
      </c>
    </row>
    <row r="3" spans="1:2" ht="28.5" customHeight="1">
      <c r="A3" s="160" t="s">
        <v>41</v>
      </c>
      <c r="B3" s="161" t="s">
        <v>225</v>
      </c>
    </row>
    <row r="4" spans="1:2" ht="27.75" customHeight="1">
      <c r="A4" s="160"/>
      <c r="B4" s="162"/>
    </row>
    <row r="5" spans="1:2" ht="39.75" customHeight="1">
      <c r="A5" s="163" t="s">
        <v>296</v>
      </c>
      <c r="B5" s="164"/>
    </row>
    <row r="6" spans="1:2" ht="39.75" customHeight="1">
      <c r="A6" s="165" t="s">
        <v>297</v>
      </c>
      <c r="B6" s="166">
        <v>196</v>
      </c>
    </row>
    <row r="7" spans="1:2" ht="39.75" customHeight="1">
      <c r="A7" s="167" t="s">
        <v>298</v>
      </c>
      <c r="B7" s="168">
        <v>18</v>
      </c>
    </row>
    <row r="8" spans="1:2" ht="39.75" customHeight="1">
      <c r="A8" s="169" t="s">
        <v>299</v>
      </c>
      <c r="B8" s="168">
        <v>178</v>
      </c>
    </row>
    <row r="9" spans="1:2" ht="39.75" customHeight="1">
      <c r="A9" s="163" t="s">
        <v>238</v>
      </c>
      <c r="B9" s="170">
        <v>42</v>
      </c>
    </row>
    <row r="10" spans="1:2" ht="39.75" customHeight="1">
      <c r="A10" s="171" t="s">
        <v>110</v>
      </c>
      <c r="B10" s="172">
        <f>SUM(B5,B6,B9)</f>
        <v>238</v>
      </c>
    </row>
    <row r="11" spans="1:2" ht="121.5" customHeight="1">
      <c r="A11" s="173" t="s">
        <v>300</v>
      </c>
      <c r="B11" s="174"/>
    </row>
  </sheetData>
  <sheetProtection/>
  <mergeCells count="4">
    <mergeCell ref="A1:B1"/>
    <mergeCell ref="A11:B11"/>
    <mergeCell ref="A3:A4"/>
    <mergeCell ref="B3:B4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2" width="34.625" style="2" customWidth="1"/>
  </cols>
  <sheetData>
    <row r="1" spans="1:2" s="1" customFormat="1" ht="30" customHeight="1">
      <c r="A1" s="144" t="s">
        <v>301</v>
      </c>
      <c r="B1" s="144"/>
    </row>
    <row r="2" spans="1:2" ht="14.25">
      <c r="A2" s="145"/>
      <c r="B2" s="146" t="s">
        <v>40</v>
      </c>
    </row>
    <row r="3" spans="1:2" ht="19.5" customHeight="1">
      <c r="A3" s="147" t="s">
        <v>270</v>
      </c>
      <c r="B3" s="111" t="s">
        <v>225</v>
      </c>
    </row>
    <row r="4" spans="1:2" ht="19.5" customHeight="1">
      <c r="A4" s="148" t="s">
        <v>43</v>
      </c>
      <c r="B4" s="149"/>
    </row>
    <row r="5" spans="1:2" ht="19.5" customHeight="1">
      <c r="A5" s="150" t="s">
        <v>302</v>
      </c>
      <c r="B5" s="151"/>
    </row>
    <row r="6" spans="1:2" ht="19.5" customHeight="1">
      <c r="A6" s="150" t="s">
        <v>303</v>
      </c>
      <c r="B6" s="151"/>
    </row>
    <row r="7" spans="1:2" ht="19.5" customHeight="1">
      <c r="A7" s="150" t="s">
        <v>304</v>
      </c>
      <c r="B7" s="151"/>
    </row>
    <row r="8" spans="1:2" ht="19.5" customHeight="1">
      <c r="A8" s="150" t="s">
        <v>305</v>
      </c>
      <c r="B8" s="151"/>
    </row>
    <row r="9" spans="1:2" ht="19.5" customHeight="1">
      <c r="A9" s="150" t="s">
        <v>306</v>
      </c>
      <c r="B9" s="151"/>
    </row>
    <row r="10" spans="1:2" ht="19.5" customHeight="1">
      <c r="A10" s="150" t="s">
        <v>307</v>
      </c>
      <c r="B10" s="151"/>
    </row>
    <row r="11" spans="1:2" ht="19.5" customHeight="1">
      <c r="A11" s="150" t="s">
        <v>308</v>
      </c>
      <c r="B11" s="151"/>
    </row>
    <row r="12" spans="1:2" ht="19.5" customHeight="1">
      <c r="A12" s="150" t="s">
        <v>309</v>
      </c>
      <c r="B12" s="151"/>
    </row>
    <row r="13" spans="1:2" ht="19.5" customHeight="1">
      <c r="A13" s="150" t="s">
        <v>310</v>
      </c>
      <c r="B13" s="151"/>
    </row>
    <row r="14" spans="1:2" ht="33.75" customHeight="1">
      <c r="A14" s="150" t="s">
        <v>311</v>
      </c>
      <c r="B14" s="151"/>
    </row>
    <row r="15" spans="1:2" ht="19.5" customHeight="1">
      <c r="A15" s="150" t="s">
        <v>312</v>
      </c>
      <c r="B15" s="151"/>
    </row>
    <row r="16" spans="1:2" ht="19.5" customHeight="1">
      <c r="A16" s="150" t="s">
        <v>65</v>
      </c>
      <c r="B16" s="151"/>
    </row>
    <row r="17" spans="1:2" ht="19.5" customHeight="1">
      <c r="A17" s="150" t="s">
        <v>313</v>
      </c>
      <c r="B17" s="151"/>
    </row>
    <row r="18" spans="1:2" ht="19.5" customHeight="1">
      <c r="A18" s="150" t="s">
        <v>314</v>
      </c>
      <c r="B18" s="151"/>
    </row>
    <row r="19" spans="1:2" ht="19.5" customHeight="1">
      <c r="A19" s="150" t="s">
        <v>315</v>
      </c>
      <c r="B19" s="152"/>
    </row>
    <row r="20" spans="1:2" ht="19.5" customHeight="1">
      <c r="A20" s="153" t="s">
        <v>316</v>
      </c>
      <c r="B20" s="154">
        <f>B21+B22</f>
        <v>224220</v>
      </c>
    </row>
    <row r="21" spans="1:2" ht="19.5" customHeight="1">
      <c r="A21" s="155" t="s">
        <v>317</v>
      </c>
      <c r="B21" s="151">
        <v>742</v>
      </c>
    </row>
    <row r="22" spans="1:2" ht="19.5" customHeight="1">
      <c r="A22" s="155" t="s">
        <v>318</v>
      </c>
      <c r="B22" s="151">
        <v>223478</v>
      </c>
    </row>
    <row r="23" spans="1:2" ht="19.5" customHeight="1">
      <c r="A23" s="111" t="s">
        <v>74</v>
      </c>
      <c r="B23" s="154">
        <f>B20+B4</f>
        <v>224220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2022-07-20T08:38:04Z</dcterms:created>
  <dcterms:modified xsi:type="dcterms:W3CDTF">2022-09-20T07:09:17Z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E13380C3168D49D88F066C878D378A21</vt:lpwstr>
  </property>
</Properties>
</file>